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<sst xmlns="http://schemas.openxmlformats.org/spreadsheetml/2006/main" count="341" uniqueCount="210">
  <si>
    <t>Creditreform Covered Bond Rating</t>
  </si>
  <si>
    <t>Banco Bilbao Vizcaya Argentaria,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</si>
  <si>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</si>
  <si>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</si>
  <si>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</si>
  <si>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</si>
  <si>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</si>
  <si>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</si>
  <si>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</si>
  <si>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</si>
  <si>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</si>
  <si>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</si>
  <si>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</si>
  <si>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</si>
  <si>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</si>
  <si>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</si>
  <si>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</si>
  <si>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</si>
  <si>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</si>
  <si>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</si>
  <si>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</si>
  <si>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</si>
  <si>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</si>
  <si>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</si>
  <si>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</si>
  <si>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</si>
  <si>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</si>
  <si>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</si>
  <si>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</si>
  <si>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</si>
  <si>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</si>
  <si>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</si>
  <si>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</si>
  <si>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</si>
  <si>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</si>
  <si>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</si>
  <si>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</si>
  <si>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</si>
  <si>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</si>
  <si>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Servicer</t>
  </si>
  <si>
    <t xml:space="preserve">+ 2nd rating uplift </t>
  </si>
  <si>
    <t>+/-0</t>
  </si>
  <si>
    <t>Account Bank</t>
  </si>
  <si>
    <t>NA</t>
  </si>
  <si>
    <t>Rating covered bond program</t>
  </si>
  <si>
    <t>Sponsor</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</si>
  <si>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</si>
  <si>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</si>
  <si>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</si>
  <si>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</si>
  <si>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</si>
  <si>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</si>
  <si>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</si>
  <si>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</si>
  <si>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</si>
  <si>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</si>
  <si>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</si>
  <si>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</si>
  <si>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</si>
  <si>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</si>
  <si>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</si>
  <si>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</si>
  <si>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</si>
  <si>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</si>
  <si>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</si>
  <si>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</si>
  <si>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</si>
  <si>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</si>
  <si>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</si>
  <si>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</si>
  <si>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</si>
  <si>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</si>
  <si>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</si>
  <si>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</si>
  <si>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</si>
  <si>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</si>
  <si>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</si>
  <si>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</si>
  <si>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</si>
  <si>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</si>
  <si>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</si>
  <si>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</si>
  <si>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Andalucia</t>
  </si>
  <si>
    <t>AUD</t>
  </si>
  <si>
    <t>Aragon</t>
  </si>
  <si>
    <t>BRL</t>
  </si>
  <si>
    <t>Asturias</t>
  </si>
  <si>
    <t>CAD</t>
  </si>
  <si>
    <t>Baleares</t>
  </si>
  <si>
    <t>CHF</t>
  </si>
  <si>
    <t>Canarias</t>
  </si>
  <si>
    <t>CZK</t>
  </si>
  <si>
    <t>Cantabria</t>
  </si>
  <si>
    <t>DKK</t>
  </si>
  <si>
    <t>Castilla la mancha</t>
  </si>
  <si>
    <t>GBP</t>
  </si>
  <si>
    <t>Castilla leon</t>
  </si>
  <si>
    <t>HKD</t>
  </si>
  <si>
    <t>Catalña</t>
  </si>
  <si>
    <t>JPY</t>
  </si>
  <si>
    <t>Comunidad valenciana</t>
  </si>
  <si>
    <t>KRW</t>
  </si>
  <si>
    <t>Extremadura</t>
  </si>
  <si>
    <t>NOK</t>
  </si>
  <si>
    <t>Galicia</t>
  </si>
  <si>
    <t>PLN</t>
  </si>
  <si>
    <t>La rioja</t>
  </si>
  <si>
    <t>SEK</t>
  </si>
  <si>
    <t>Madrid</t>
  </si>
  <si>
    <t>SGD</t>
  </si>
  <si>
    <t>Murcia</t>
  </si>
  <si>
    <t>USD</t>
  </si>
  <si>
    <t>Navarra</t>
  </si>
  <si>
    <t>Pais vasco</t>
  </si>
  <si>
    <t>Ceuta</t>
  </si>
  <si>
    <t>Swap Counterparties</t>
  </si>
  <si>
    <t>Melilla</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</si>
  <si>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</si>
  <si>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</si>
  <si>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</si>
  <si>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</si>
  <si>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</si>
  <si>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</si>
  <si>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</si>
  <si>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</si>
  <si>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</si>
  <si>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</si>
  <si>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</si>
  <si>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</si>
  <si>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ES0413211071</t>
  </si>
  <si>
    <t>Fix</t>
  </si>
  <si>
    <t>ES0413211790</t>
  </si>
  <si>
    <t>ES0413211881</t>
  </si>
  <si>
    <t>Floating</t>
  </si>
  <si>
    <t>EIEUR1Y + 0.2</t>
  </si>
  <si>
    <t>ES0413211147</t>
  </si>
  <si>
    <t>ES0413211915</t>
  </si>
  <si>
    <t>ES0413211865</t>
  </si>
  <si>
    <t>ES0413211949</t>
  </si>
  <si>
    <t>EIEUR3M + 0.13</t>
  </si>
  <si>
    <t>ES0414840415</t>
  </si>
  <si>
    <t>ES0413211105</t>
  </si>
  <si>
    <t>ES0413211816</t>
  </si>
  <si>
    <t>ES0413211840</t>
  </si>
  <si>
    <t>EIEUR3M + 0.21</t>
  </si>
  <si>
    <t>ES0413211923</t>
  </si>
  <si>
    <t>EIEUR1Y + 0.1</t>
  </si>
  <si>
    <t>ES0413211774</t>
  </si>
  <si>
    <t>EIEUR1Y + 3.75</t>
  </si>
  <si>
    <t>ES0413211873</t>
  </si>
  <si>
    <t>ES0413211121</t>
  </si>
  <si>
    <t>ES0413211824</t>
  </si>
  <si>
    <t>ES0413211931</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</si>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</sst>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6"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2">
    <xf numFmtId="0" fontId="0" fillId="0" borderId="0"/>
    <xf numFmtId="43" fontId="1" fillId="0" borderId="0" applyFont="0" applyFill="0" applyBorder="0" applyAlignment="0" applyProtection="0"/>
  </cellStyleXfs>
  <cellXfs count="11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12" xfId="0" applyFont="1" applyFill="1" applyBorder="1" applyAlignment="1">
      <alignment horizontal="left" vertical="center" wrapText="1"/>
    </xf>
    <xf numFmtId="0" fontId="9" fillId="3" borderId="12" xfId="0"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4" fontId="8" fillId="3" borderId="12" xfId="0" applyNumberFormat="1" applyFont="1" applyFill="1" applyBorder="1" applyAlignment="1">
      <alignment horizontal="left" vertical="center" wrapText="1"/>
    </xf>
    <xf numFmtId="14" fontId="11" fillId="0" borderId="2" xfId="0" applyNumberFormat="1" applyFont="1" applyBorder="1" applyAlignment="1">
      <alignment horizontal="left"/>
    </xf>
    <xf numFmtId="167" fontId="8" fillId="3" borderId="12" xfId="0" applyNumberFormat="1" applyFont="1" applyFill="1" applyBorder="1" applyAlignment="1">
      <alignment vertical="center" wrapText="1"/>
    </xf>
    <xf numFmtId="167" fontId="13" fillId="3" borderId="12" xfId="0" applyNumberFormat="1" applyFont="1" applyFill="1" applyBorder="1" applyAlignment="1">
      <alignment vertical="center" wrapText="1"/>
    </xf>
    <xf numFmtId="167" fontId="8" fillId="3" borderId="12" xfId="0" applyNumberFormat="1" applyFont="1" applyFill="1" applyBorder="1" applyAlignment="1">
      <alignment horizontal="left" vertical="center"/>
    </xf>
    <xf numFmtId="172" fontId="8" fillId="3" borderId="12" xfId="0" applyNumberFormat="1" applyFont="1" applyFill="1" applyBorder="1" applyAlignment="1">
      <alignment horizontal="left" vertical="center" wrapText="1"/>
    </xf>
    <xf numFmtId="173" fontId="8" fillId="3" borderId="12" xfId="0" applyNumberFormat="1" applyFont="1" applyFill="1" applyBorder="1" applyAlignment="1">
      <alignment horizontal="left" vertical="center" wrapText="1"/>
    </xf>
    <xf numFmtId="167" fontId="13" fillId="3" borderId="12" xfId="0" applyNumberFormat="1" applyFont="1" applyFill="1" applyBorder="1" applyAlignment="1">
      <alignment horizontal="left" vertical="center" wrapText="1"/>
    </xf>
    <xf numFmtId="172" fontId="8" fillId="3" borderId="12" xfId="0" quotePrefix="1" applyNumberFormat="1" applyFont="1" applyFill="1" applyBorder="1" applyAlignment="1">
      <alignment horizontal="left" vertical="center" wrapText="1"/>
    </xf>
    <xf numFmtId="172" fontId="13" fillId="3" borderId="12" xfId="0" applyNumberFormat="1" applyFont="1" applyFill="1" applyBorder="1" applyAlignment="1">
      <alignment horizontal="left" vertical="center" wrapText="1"/>
    </xf>
    <xf numFmtId="175" fontId="8" fillId="3" borderId="12" xfId="0" applyNumberFormat="1" applyFont="1" applyFill="1" applyBorder="1" applyAlignment="1">
      <alignment horizontal="left" vertical="center" wrapText="1"/>
    </xf>
    <xf numFmtId="176" fontId="8" fillId="3" borderId="12" xfId="0" applyNumberFormat="1" applyFont="1" applyFill="1" applyBorder="1" applyAlignment="1">
      <alignment horizontal="left" vertical="center" wrapText="1"/>
    </xf>
    <xf numFmtId="0" fontId="3" fillId="0" borderId="12" xfId="0" applyFont="1" applyBorder="1"/>
    <xf numFmtId="0" fontId="3" fillId="2" borderId="0" xfId="0" applyFont="1" applyFill="1"/>
    <xf numFmtId="0" fontId="12" fillId="4" borderId="12" xfId="0" applyFont="1" applyFill="1" applyBorder="1" applyAlignment="1">
      <alignment horizontal="left"/>
    </xf>
    <xf numFmtId="0" fontId="12" fillId="4" borderId="12" xfId="0" applyFont="1" applyFill="1" applyBorder="1" applyAlignment="1">
      <alignment horizontal="center"/>
    </xf>
    <xf numFmtId="0" fontId="8" fillId="3" borderId="12" xfId="0" applyFont="1" applyFill="1" applyBorder="1" applyAlignment="1">
      <alignment horizontal="left"/>
    </xf>
    <xf numFmtId="10" fontId="8" fillId="3" borderId="12" xfId="0" applyNumberFormat="1" applyFont="1" applyFill="1" applyBorder="1" applyAlignment="1">
      <alignment horizontal="center"/>
    </xf>
    <xf numFmtId="4" fontId="8" fillId="3" borderId="9" xfId="0" applyNumberFormat="1" applyFont="1" applyFill="1" applyBorder="1" applyAlignment="1"/>
    <xf numFmtId="4" fontId="8" fillId="3" borderId="11" xfId="0" applyNumberFormat="1" applyFont="1" applyFill="1" applyBorder="1" applyAlignment="1"/>
    <xf numFmtId="10" fontId="8" fillId="3" borderId="9" xfId="0" applyNumberFormat="1" applyFont="1" applyFill="1" applyBorder="1" applyAlignment="1"/>
    <xf numFmtId="10" fontId="8" fillId="3" borderId="11" xfId="0" applyNumberFormat="1" applyFont="1" applyFill="1" applyBorder="1" applyAlignment="1"/>
    <xf numFmtId="0" fontId="12" fillId="4" borderId="12" xfId="0" applyFont="1" applyFill="1" applyBorder="1" applyAlignment="1">
      <alignment horizontal="left" vertical="center" wrapText="1"/>
    </xf>
    <xf numFmtId="0" fontId="12" fillId="4" borderId="12" xfId="0" applyFont="1" applyFill="1" applyBorder="1" applyAlignment="1">
      <alignment horizontal="center" vertical="center" wrapText="1"/>
    </xf>
    <xf numFmtId="0" fontId="12" fillId="4" borderId="12" xfId="0" applyFont="1" applyFill="1" applyBorder="1" applyAlignment="1">
      <alignment horizontal="left" vertical="center"/>
    </xf>
    <xf numFmtId="0" fontId="8" fillId="3" borderId="12" xfId="0" quotePrefix="1" applyFont="1" applyFill="1" applyBorder="1" applyAlignment="1">
      <alignment horizontal="left" vertical="center" wrapText="1"/>
    </xf>
    <xf numFmtId="177" fontId="8" fillId="3" borderId="12" xfId="0" quotePrefix="1" applyNumberFormat="1" applyFont="1" applyFill="1" applyBorder="1" applyAlignment="1">
      <alignment horizontal="center" vertical="center" wrapText="1"/>
    </xf>
    <xf numFmtId="178" fontId="8" fillId="3" borderId="12" xfId="0" quotePrefix="1" applyNumberFormat="1" applyFont="1" applyFill="1" applyBorder="1" applyAlignment="1">
      <alignment horizontal="left" vertical="center" wrapText="1"/>
    </xf>
    <xf numFmtId="10" fontId="8" fillId="3" borderId="10" xfId="0" applyNumberFormat="1" applyFont="1" applyFill="1" applyBorder="1" applyAlignment="1"/>
    <xf numFmtId="0" fontId="8" fillId="3" borderId="12" xfId="0" quotePrefix="1" applyFont="1" applyFill="1" applyBorder="1" applyAlignment="1">
      <alignment vertical="center" wrapText="1"/>
    </xf>
    <xf numFmtId="4" fontId="8" fillId="3" borderId="12" xfId="0" quotePrefix="1" applyNumberFormat="1" applyFont="1" applyFill="1" applyBorder="1" applyAlignment="1">
      <alignment vertical="center" wrapText="1"/>
    </xf>
    <xf numFmtId="0" fontId="3" fillId="0" borderId="11" xfId="0" applyFont="1" applyBorder="1"/>
    <xf numFmtId="0" fontId="3" fillId="0" borderId="0" xfId="0" applyFont="1" applyBorder="1"/>
    <xf numFmtId="179" fontId="2" fillId="2" borderId="1" xfId="0" applyNumberFormat="1" applyFont="1" applyFill="1" applyBorder="1" applyAlignment="1" applyProtection="1"/>
    <xf numFmtId="179" fontId="3" fillId="2" borderId="2" xfId="0" applyNumberFormat="1" applyFont="1" applyFill="1" applyBorder="1" applyProtection="1"/>
    <xf numFmtId="179" fontId="0" fillId="0" borderId="0" xfId="0" applyNumberFormat="1" applyProtection="1"/>
    <xf numFmtId="179" fontId="4" fillId="2" borderId="4" xfId="0" applyNumberFormat="1" applyFont="1" applyFill="1" applyBorder="1" applyAlignment="1" applyProtection="1"/>
    <xf numFmtId="179" fontId="5" fillId="2" borderId="0" xfId="0" applyNumberFormat="1" applyFont="1" applyFill="1" applyBorder="1" applyProtection="1"/>
    <xf numFmtId="179" fontId="3" fillId="2" borderId="0" xfId="0" applyNumberFormat="1" applyFont="1" applyFill="1" applyBorder="1" applyProtection="1"/>
    <xf numFmtId="179" fontId="6" fillId="2" borderId="13" xfId="0" applyNumberFormat="1" applyFont="1" applyFill="1" applyBorder="1" applyAlignment="1" applyProtection="1">
      <alignment vertical="center" wrapText="1"/>
    </xf>
    <xf numFmtId="179" fontId="7" fillId="2" borderId="14" xfId="0" applyNumberFormat="1" applyFont="1" applyFill="1" applyBorder="1" applyAlignment="1" applyProtection="1">
      <alignmen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0" fillId="0" borderId="0" xfId="0" applyAlignment="1">
      <alignment horizontal="left" vertical="center"/>
    </xf>
    <xf numFmtId="0" fontId="15" fillId="5" borderId="18" xfId="0" applyFont="1" applyFill="1" applyBorder="1" applyAlignment="1">
      <alignment horizontal="left" vertical="center" wrapText="1"/>
    </xf>
    <xf numFmtId="180" fontId="15" fillId="5" borderId="19" xfId="0" applyNumberFormat="1" applyFont="1" applyFill="1" applyBorder="1" applyAlignment="1">
      <alignment horizontal="left" vertical="center" wrapText="1"/>
    </xf>
    <xf numFmtId="4" fontId="15" fillId="5" borderId="19" xfId="0" applyNumberFormat="1" applyFont="1" applyFill="1" applyBorder="1" applyAlignment="1">
      <alignment horizontal="left" vertical="center" wrapText="1"/>
    </xf>
    <xf numFmtId="181" fontId="15" fillId="5" borderId="19" xfId="0" applyNumberFormat="1" applyFont="1" applyFill="1" applyBorder="1" applyAlignment="1">
      <alignment horizontal="left" vertical="center" wrapText="1"/>
    </xf>
    <xf numFmtId="181" fontId="15" fillId="5"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8" fillId="5" borderId="18" xfId="0" applyFont="1" applyFill="1" applyBorder="1" applyAlignment="1">
      <alignment horizontal="left" vertical="center" wrapText="1"/>
    </xf>
    <xf numFmtId="180" fontId="8" fillId="5" borderId="19" xfId="0" applyNumberFormat="1" applyFont="1" applyFill="1" applyBorder="1" applyAlignment="1">
      <alignment horizontal="left" vertical="center" wrapText="1"/>
    </xf>
    <xf numFmtId="180" fontId="8" fillId="5" borderId="20" xfId="0" applyNumberFormat="1" applyFont="1" applyFill="1" applyBorder="1" applyAlignment="1">
      <alignment horizontal="left" vertical="center" wrapText="1"/>
    </xf>
    <xf numFmtId="43" fontId="8" fillId="3" borderId="12" xfId="1" applyFont="1" applyFill="1" applyBorder="1" applyAlignment="1"/>
    <xf numFmtId="0" fontId="6" fillId="2" borderId="12"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12" fillId="4" borderId="12" xfId="0" applyFont="1" applyFill="1" applyBorder="1" applyAlignment="1">
      <alignment horizont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2" fillId="4" borderId="9" xfId="0" applyFont="1" applyFill="1" applyBorder="1" applyAlignment="1">
      <alignment horizontal="center"/>
    </xf>
    <xf numFmtId="0" fontId="8" fillId="3" borderId="12" xfId="0" quotePrefix="1"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74" fontId="8" fillId="3" borderId="12"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71" fontId="8" fillId="3" borderId="9" xfId="0" applyNumberFormat="1" applyFont="1" applyFill="1" applyBorder="1" applyAlignment="1">
      <alignment horizontal="left" vertical="center" wrapText="1"/>
    </xf>
    <xf numFmtId="171" fontId="8" fillId="3" borderId="10" xfId="0" applyNumberFormat="1" applyFont="1" applyFill="1" applyBorder="1" applyAlignment="1">
      <alignment horizontal="left" vertical="center" wrapText="1"/>
    </xf>
    <xf numFmtId="171" fontId="8" fillId="3" borderId="11"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10" fillId="0" borderId="2" xfId="0" applyFont="1" applyBorder="1" applyAlignment="1">
      <alignment horizontal="left" vertical="center"/>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68" fontId="8"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top" wrapText="1"/>
    </xf>
    <xf numFmtId="170" fontId="8" fillId="3" borderId="12" xfId="0" applyNumberFormat="1" applyFont="1" applyFill="1" applyBorder="1" applyAlignment="1">
      <alignment horizontal="left" vertical="top" wrapText="1"/>
    </xf>
    <xf numFmtId="171" fontId="8" fillId="3" borderId="12" xfId="0" applyNumberFormat="1" applyFont="1" applyFill="1" applyBorder="1" applyAlignment="1">
      <alignment horizontal="left" vertical="top"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65" fontId="8" fillId="3" borderId="9" xfId="0" applyNumberFormat="1" applyFont="1" applyFill="1" applyBorder="1" applyAlignment="1">
      <alignment horizontal="left" vertical="center" wrapText="1"/>
    </xf>
    <xf numFmtId="165" fontId="8" fillId="3" borderId="10" xfId="0" applyNumberFormat="1" applyFont="1" applyFill="1" applyBorder="1" applyAlignment="1">
      <alignment horizontal="left" vertical="center" wrapText="1"/>
    </xf>
    <xf numFmtId="165" fontId="8" fillId="3" borderId="11" xfId="0" applyNumberFormat="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0" fontId="8" fillId="3" borderId="12" xfId="0" applyFont="1" applyFill="1" applyBorder="1" applyAlignment="1">
      <alignment horizontal="left" vertical="center"/>
    </xf>
    <xf numFmtId="0" fontId="0" fillId="0" borderId="21" xfId="0" applyBorder="1" applyAlignment="1">
      <alignment horizont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E0-4EED-BD7A-E57D1D60A6ED}"/>
                </c:ext>
              </c:extLst>
            </c:dLbl>
            <c:dLbl>
              <c:idx val="6"/>
              <c:layout>
                <c:manualLayout>
                  <c:x val="-1.1839572715505747E-16"/>
                  <c:y val="2.82780871544005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7E0-4EED-BD7A-E57D1D60A6E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5227.3940000000002</c:v>
                </c:pt>
                <c:pt idx="1">
                  <c:v>4893.9979999999996</c:v>
                </c:pt>
                <c:pt idx="2">
                  <c:v>4819.1279999999997</c:v>
                </c:pt>
                <c:pt idx="3">
                  <c:v>4566.6260000000002</c:v>
                </c:pt>
                <c:pt idx="4">
                  <c:v>4068.2469999999998</c:v>
                </c:pt>
                <c:pt idx="5">
                  <c:v>17488.563999999998</c:v>
                </c:pt>
                <c:pt idx="6">
                  <c:v>26319.039000000001</c:v>
                </c:pt>
              </c:numCache>
            </c:numRef>
          </c:val>
          <c:extLst>
            <c:ext xmlns:c16="http://schemas.microsoft.com/office/drawing/2014/chart" uri="{C3380CC4-5D6E-409C-BE32-E72D297353CC}">
              <c16:uniqueId val="{00000001-67E0-4EED-BD7A-E57D1D60A6ED}"/>
            </c:ext>
          </c:extLst>
        </c:ser>
        <c:ser>
          <c:idx val="0"/>
          <c:order val="1"/>
          <c:tx>
            <c:strRef>
              <c:f>'[1]Aux Table'!$C$2</c:f>
              <c:strCache>
                <c:ptCount val="1"/>
                <c:pt idx="0">
                  <c:v>Cover Bonds</c:v>
                </c:pt>
              </c:strCache>
            </c:strRef>
          </c:tx>
          <c:spPr>
            <a:solidFill>
              <a:srgbClr val="009EE2"/>
            </a:solidFill>
          </c:spPr>
          <c:invertIfNegative val="0"/>
          <c:dLbls>
            <c:dLbl>
              <c:idx val="0"/>
              <c:layout>
                <c:manualLayout>
                  <c:x val="3.2290116783436542E-3"/>
                  <c:y val="1.13112348617602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E0-4EED-BD7A-E57D1D60A6ED}"/>
                </c:ext>
              </c:extLst>
            </c:dLbl>
            <c:dLbl>
              <c:idx val="1"/>
              <c:layout>
                <c:manualLayout>
                  <c:x val="9.6870350350309626E-3"/>
                  <c:y val="3.95893220161607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7E0-4EED-BD7A-E57D1D60A6ED}"/>
                </c:ext>
              </c:extLst>
            </c:dLbl>
            <c:dLbl>
              <c:idx val="2"/>
              <c:layout>
                <c:manualLayout>
                  <c:x val="1.2916046713374617E-2"/>
                  <c:y val="3.95893220161607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7E0-4EED-BD7A-E57D1D60A6ED}"/>
                </c:ext>
              </c:extLst>
            </c:dLbl>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E0-4EED-BD7A-E57D1D60A6ED}"/>
                </c:ext>
              </c:extLst>
            </c:dLbl>
            <c:dLbl>
              <c:idx val="4"/>
              <c:layout>
                <c:manualLayout>
                  <c:x val="1.0318853461856473E-2"/>
                  <c:y val="2.74404323207403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E0-4EED-BD7A-E57D1D60A6E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525.72299999999996</c:v>
                </c:pt>
                <c:pt idx="1">
                  <c:v>3800.5</c:v>
                </c:pt>
                <c:pt idx="2">
                  <c:v>4525</c:v>
                </c:pt>
                <c:pt idx="3">
                  <c:v>7417.5919999999996</c:v>
                </c:pt>
                <c:pt idx="4">
                  <c:v>600</c:v>
                </c:pt>
                <c:pt idx="5">
                  <c:v>9585.1650000000009</c:v>
                </c:pt>
                <c:pt idx="6">
                  <c:v>850</c:v>
                </c:pt>
              </c:numCache>
            </c:numRef>
          </c:val>
          <c:extLst>
            <c:ext xmlns:c16="http://schemas.microsoft.com/office/drawing/2014/chart" uri="{C3380CC4-5D6E-409C-BE32-E72D297353CC}">
              <c16:uniqueId val="{00000004-67E0-4EED-BD7A-E57D1D60A6ED}"/>
            </c:ext>
          </c:extLst>
        </c:ser>
        <c:dLbls>
          <c:showLegendKey val="0"/>
          <c:showVal val="0"/>
          <c:showCatName val="0"/>
          <c:showSerName val="0"/>
          <c:showPercent val="0"/>
          <c:showBubbleSize val="0"/>
        </c:dLbls>
        <c:gapWidth val="300"/>
        <c:axId val="177216128"/>
        <c:axId val="177216896"/>
      </c:barChart>
      <c:catAx>
        <c:axId val="177216128"/>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216896"/>
        <c:crosses val="autoZero"/>
        <c:auto val="1"/>
        <c:lblAlgn val="ctr"/>
        <c:lblOffset val="100"/>
        <c:noMultiLvlLbl val="0"/>
      </c:catAx>
      <c:valAx>
        <c:axId val="177216896"/>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216128"/>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0.54601228297075066</c:v>
                </c:pt>
                <c:pt idx="1">
                  <c:v>0.45398771702924934</c:v>
                </c:pt>
                <c:pt idx="2">
                  <c:v>0</c:v>
                </c:pt>
              </c:numCache>
            </c:numRef>
          </c:val>
          <c:extLst>
            <c:ext xmlns:c16="http://schemas.microsoft.com/office/drawing/2014/chart" uri="{C3380CC4-5D6E-409C-BE32-E72D297353CC}">
              <c16:uniqueId val="{00000000-9B94-4044-A54D-C14764C5A41F}"/>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B94-4044-A54D-C14764C5A41F}"/>
                </c:ext>
              </c:extLst>
            </c:dLbl>
            <c:dLbl>
              <c:idx val="1"/>
              <c:layout>
                <c:manualLayout>
                  <c:x val="0"/>
                  <c:y val="2.27091578255176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B94-4044-A54D-C14764C5A41F}"/>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0.1668</c:v>
                </c:pt>
                <c:pt idx="1">
                  <c:v>0.83320000000000005</c:v>
                </c:pt>
                <c:pt idx="2">
                  <c:v>0</c:v>
                </c:pt>
              </c:numCache>
            </c:numRef>
          </c:val>
          <c:extLst>
            <c:ext xmlns:c16="http://schemas.microsoft.com/office/drawing/2014/chart" uri="{C3380CC4-5D6E-409C-BE32-E72D297353CC}">
              <c16:uniqueId val="{00000002-9B94-4044-A54D-C14764C5A41F}"/>
            </c:ext>
          </c:extLst>
        </c:ser>
        <c:dLbls>
          <c:showLegendKey val="0"/>
          <c:showVal val="0"/>
          <c:showCatName val="0"/>
          <c:showSerName val="0"/>
          <c:showPercent val="0"/>
          <c:showBubbleSize val="0"/>
        </c:dLbls>
        <c:gapWidth val="150"/>
        <c:axId val="179359104"/>
        <c:axId val="179910144"/>
      </c:barChart>
      <c:catAx>
        <c:axId val="179359104"/>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9910144"/>
        <c:crosses val="autoZero"/>
        <c:auto val="1"/>
        <c:lblAlgn val="ctr"/>
        <c:lblOffset val="100"/>
        <c:noMultiLvlLbl val="0"/>
      </c:catAx>
      <c:valAx>
        <c:axId val="17991014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9359104"/>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1.1000000000000001E-3</c:v>
                </c:pt>
                <c:pt idx="1">
                  <c:v>0</c:v>
                </c:pt>
                <c:pt idx="2">
                  <c:v>0</c:v>
                </c:pt>
                <c:pt idx="3">
                  <c:v>3.38</c:v>
                </c:pt>
                <c:pt idx="4">
                  <c:v>2.58</c:v>
                </c:pt>
              </c:numCache>
            </c:numRef>
          </c:val>
          <c:extLst>
            <c:ext xmlns:c16="http://schemas.microsoft.com/office/drawing/2014/chart" uri="{C3380CC4-5D6E-409C-BE32-E72D297353CC}">
              <c16:uniqueId val="{00000000-9FCD-4DE7-ABA3-B96B07262B03}"/>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2.9999999999999997E-4</c:v>
                </c:pt>
                <c:pt idx="1">
                  <c:v>0</c:v>
                </c:pt>
                <c:pt idx="2">
                  <c:v>0</c:v>
                </c:pt>
                <c:pt idx="3">
                  <c:v>1.28</c:v>
                </c:pt>
                <c:pt idx="4">
                  <c:v>0.6</c:v>
                </c:pt>
              </c:numCache>
            </c:numRef>
          </c:val>
          <c:extLst>
            <c:ext xmlns:c16="http://schemas.microsoft.com/office/drawing/2014/chart" uri="{C3380CC4-5D6E-409C-BE32-E72D297353CC}">
              <c16:uniqueId val="{00000001-9FCD-4DE7-ABA3-B96B07262B03}"/>
            </c:ext>
          </c:extLst>
        </c:ser>
        <c:dLbls>
          <c:showLegendKey val="0"/>
          <c:showVal val="0"/>
          <c:showCatName val="0"/>
          <c:showSerName val="0"/>
          <c:showPercent val="0"/>
          <c:showBubbleSize val="0"/>
        </c:dLbls>
        <c:gapWidth val="300"/>
        <c:axId val="180279168"/>
        <c:axId val="180297728"/>
      </c:barChart>
      <c:catAx>
        <c:axId val="180279168"/>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0297728"/>
        <c:crosses val="autoZero"/>
        <c:auto val="1"/>
        <c:lblAlgn val="ctr"/>
        <c:lblOffset val="100"/>
        <c:noMultiLvlLbl val="0"/>
      </c:catAx>
      <c:valAx>
        <c:axId val="180297728"/>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279168"/>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0.1139</c:v>
                </c:pt>
                <c:pt idx="1">
                  <c:v>0.10199999999999999</c:v>
                </c:pt>
                <c:pt idx="2">
                  <c:v>9.0999999999999998E-2</c:v>
                </c:pt>
                <c:pt idx="3">
                  <c:v>0.17100000000000001</c:v>
                </c:pt>
                <c:pt idx="4">
                  <c:v>0.5222</c:v>
                </c:pt>
              </c:numCache>
            </c:numRef>
          </c:val>
          <c:extLst>
            <c:ext xmlns:c16="http://schemas.microsoft.com/office/drawing/2014/chart" uri="{C3380CC4-5D6E-409C-BE32-E72D297353CC}">
              <c16:uniqueId val="{00000000-EA91-4567-8D95-6AE933C11EA3}"/>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8.0399999999999999E-2</c:v>
                </c:pt>
                <c:pt idx="1">
                  <c:v>5.5E-2</c:v>
                </c:pt>
                <c:pt idx="2">
                  <c:v>5.0799999999999998E-2</c:v>
                </c:pt>
                <c:pt idx="3">
                  <c:v>6.2E-2</c:v>
                </c:pt>
                <c:pt idx="4">
                  <c:v>0.75190000000000001</c:v>
                </c:pt>
              </c:numCache>
            </c:numRef>
          </c:val>
          <c:extLst>
            <c:ext xmlns:c16="http://schemas.microsoft.com/office/drawing/2014/chart" uri="{C3380CC4-5D6E-409C-BE32-E72D297353CC}">
              <c16:uniqueId val="{00000001-EA91-4567-8D95-6AE933C11EA3}"/>
            </c:ext>
          </c:extLst>
        </c:ser>
        <c:dLbls>
          <c:showLegendKey val="0"/>
          <c:showVal val="0"/>
          <c:showCatName val="0"/>
          <c:showSerName val="0"/>
          <c:showPercent val="0"/>
          <c:showBubbleSize val="0"/>
        </c:dLbls>
        <c:gapWidth val="300"/>
        <c:axId val="180486912"/>
        <c:axId val="180488832"/>
      </c:barChart>
      <c:catAx>
        <c:axId val="180486912"/>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0488832"/>
        <c:crosses val="autoZero"/>
        <c:auto val="1"/>
        <c:lblAlgn val="ctr"/>
        <c:lblOffset val="100"/>
        <c:noMultiLvlLbl val="0"/>
      </c:catAx>
      <c:valAx>
        <c:axId val="1804888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486912"/>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46251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BVA/2018/01%20Monitoring-Unterlagen/Surveillance%20Report/Q1-2019/2019-05-29%20Surveillance%20Report%20BB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ISIN Tool"/>
      <sheetName val="B1. HTT Mortgage Assets"/>
      <sheetName val="A. HTT General"/>
      <sheetName val="B2. HTT Public Sector Assets"/>
      <sheetName val="E. Optional ECB-ECAIs data"/>
      <sheetName val="Lists"/>
      <sheetName val="Aux Table"/>
    </sheetNames>
    <sheetDataSet>
      <sheetData sheetId="0"/>
      <sheetData sheetId="1"/>
      <sheetData sheetId="2"/>
      <sheetData sheetId="3"/>
      <sheetData sheetId="4"/>
      <sheetData sheetId="5"/>
      <sheetData sheetId="6">
        <row r="15">
          <cell r="C15" t="str">
            <v>Banco Bilbao Vizcaya Argentaria, S.A.</v>
          </cell>
        </row>
        <row r="54">
          <cell r="B54" t="str">
            <v xml:space="preserve">Public Sector </v>
          </cell>
          <cell r="C54">
            <v>0</v>
          </cell>
        </row>
      </sheetData>
      <sheetData sheetId="7"/>
      <sheetData sheetId="8"/>
      <sheetData sheetId="9"/>
      <sheetData sheetId="10">
        <row r="2">
          <cell r="B2" t="str">
            <v>Cover Assets</v>
          </cell>
          <cell r="C2" t="str">
            <v>Cover Bonds</v>
          </cell>
        </row>
        <row r="3">
          <cell r="A3">
            <v>12</v>
          </cell>
          <cell r="B3">
            <v>5227.3940000000002</v>
          </cell>
          <cell r="C3">
            <v>525.72299999999996</v>
          </cell>
        </row>
        <row r="4">
          <cell r="A4">
            <v>24</v>
          </cell>
          <cell r="B4">
            <v>4893.9979999999996</v>
          </cell>
          <cell r="C4">
            <v>3800.5</v>
          </cell>
        </row>
        <row r="5">
          <cell r="A5">
            <v>36</v>
          </cell>
          <cell r="B5">
            <v>4819.1279999999997</v>
          </cell>
          <cell r="C5">
            <v>4525</v>
          </cell>
        </row>
        <row r="6">
          <cell r="A6">
            <v>48</v>
          </cell>
          <cell r="B6">
            <v>4566.6260000000002</v>
          </cell>
          <cell r="C6">
            <v>7417.5919999999996</v>
          </cell>
        </row>
        <row r="7">
          <cell r="A7">
            <v>60</v>
          </cell>
          <cell r="B7">
            <v>4068.2469999999998</v>
          </cell>
          <cell r="C7">
            <v>600</v>
          </cell>
        </row>
        <row r="8">
          <cell r="A8">
            <v>120</v>
          </cell>
          <cell r="B8">
            <v>17488.563999999998</v>
          </cell>
          <cell r="C8">
            <v>9585.1650000000009</v>
          </cell>
        </row>
        <row r="9">
          <cell r="A9">
            <v>180</v>
          </cell>
          <cell r="B9">
            <v>26319.039000000001</v>
          </cell>
          <cell r="C9">
            <v>850</v>
          </cell>
        </row>
        <row r="13">
          <cell r="B13" t="str">
            <v>Covered Bonds</v>
          </cell>
          <cell r="C13" t="str">
            <v>Cover Assets</v>
          </cell>
        </row>
        <row r="14">
          <cell r="A14" t="str">
            <v>Fixed coupon</v>
          </cell>
          <cell r="B14">
            <v>0.54601228297075066</v>
          </cell>
          <cell r="C14">
            <v>0.1668</v>
          </cell>
        </row>
        <row r="15">
          <cell r="A15" t="str">
            <v>Floating coupon</v>
          </cell>
          <cell r="B15">
            <v>0.45398771702924934</v>
          </cell>
          <cell r="C15">
            <v>0.83320000000000005</v>
          </cell>
        </row>
        <row r="16">
          <cell r="A16" t="str">
            <v>Other</v>
          </cell>
          <cell r="B16">
            <v>0</v>
          </cell>
          <cell r="C16">
            <v>0</v>
          </cell>
        </row>
        <row r="20">
          <cell r="A20" t="str">
            <v>EUR</v>
          </cell>
          <cell r="B20">
            <v>27190.098000000002</v>
          </cell>
          <cell r="C20">
            <v>66915.888999999996</v>
          </cell>
        </row>
        <row r="39">
          <cell r="B39" t="str">
            <v>Commercial</v>
          </cell>
          <cell r="C39" t="str">
            <v>Residential</v>
          </cell>
        </row>
        <row r="40">
          <cell r="A40" t="str">
            <v>&lt;30 days</v>
          </cell>
          <cell r="B40">
            <v>1.1000000000000001E-3</v>
          </cell>
          <cell r="C40">
            <v>2.9999999999999997E-4</v>
          </cell>
        </row>
        <row r="41">
          <cell r="A41" t="str">
            <v>30-&lt;60 days</v>
          </cell>
          <cell r="B41">
            <v>0</v>
          </cell>
          <cell r="C41">
            <v>0</v>
          </cell>
        </row>
        <row r="42">
          <cell r="A42" t="str">
            <v>60-&lt;90 days</v>
          </cell>
          <cell r="B42">
            <v>0</v>
          </cell>
          <cell r="C42">
            <v>0</v>
          </cell>
        </row>
        <row r="43">
          <cell r="A43" t="str">
            <v>90-&lt;180 days</v>
          </cell>
          <cell r="B43">
            <v>3.38</v>
          </cell>
          <cell r="C43">
            <v>1.28</v>
          </cell>
        </row>
        <row r="44">
          <cell r="A44" t="str">
            <v>&gt;= 180 days</v>
          </cell>
          <cell r="B44">
            <v>2.58</v>
          </cell>
          <cell r="C44">
            <v>0.6</v>
          </cell>
        </row>
        <row r="47">
          <cell r="B47" t="str">
            <v>Commercial</v>
          </cell>
          <cell r="C47" t="str">
            <v>Residential</v>
          </cell>
        </row>
        <row r="48">
          <cell r="A48" t="str">
            <v>&gt;12</v>
          </cell>
          <cell r="B48">
            <v>0.1139</v>
          </cell>
          <cell r="C48">
            <v>8.0399999999999999E-2</v>
          </cell>
        </row>
        <row r="49">
          <cell r="A49" t="str">
            <v>≥  12 - ≤ 24</v>
          </cell>
          <cell r="B49">
            <v>0.10199999999999999</v>
          </cell>
          <cell r="C49">
            <v>5.5E-2</v>
          </cell>
        </row>
        <row r="50">
          <cell r="A50" t="str">
            <v>≥ 24 - ≤ 36</v>
          </cell>
          <cell r="B50">
            <v>9.0999999999999998E-2</v>
          </cell>
          <cell r="C50">
            <v>5.0799999999999998E-2</v>
          </cell>
        </row>
        <row r="51">
          <cell r="A51" t="str">
            <v>≥ 36 - ≤ 60</v>
          </cell>
          <cell r="B51">
            <v>0.17100000000000001</v>
          </cell>
          <cell r="C51">
            <v>6.2E-2</v>
          </cell>
        </row>
        <row r="52">
          <cell r="A52" t="str">
            <v>≥ 60</v>
          </cell>
          <cell r="B52">
            <v>0.5222</v>
          </cell>
          <cell r="C52">
            <v>0.75190000000000001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zoomScale="130" zoomScaleNormal="130" workbookViewId="0">
      <selection activeCell="C20" sqref="C20"/>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7" t="s">
        <v>3</v>
      </c>
      <c r="B5" s="111"/>
      <c r="C5" s="111"/>
      <c r="D5" s="111"/>
      <c r="E5" s="111"/>
      <c r="F5" s="111"/>
      <c r="G5" s="111"/>
      <c r="H5" s="112"/>
    </row>
    <row r="6" spans="1:8" ht="17.25" customHeight="1" thickBot="1" x14ac:dyDescent="0.4">
      <c r="A6" s="75" t="s">
        <v>4</v>
      </c>
      <c r="B6" s="75"/>
      <c r="C6" s="12" t="s">
        <v>5</v>
      </c>
      <c r="D6" s="75" t="s">
        <v>6</v>
      </c>
      <c r="E6" s="75"/>
      <c r="F6" s="75" t="s">
        <v>7</v>
      </c>
      <c r="G6" s="75"/>
      <c r="H6" s="75"/>
    </row>
    <row r="7" spans="1:8" ht="17.25" customHeight="1" thickBot="1" x14ac:dyDescent="0.4">
      <c r="A7" s="75" t="s">
        <v>8</v>
      </c>
      <c r="B7" s="75"/>
      <c r="C7" s="13" t="s">
        <v>9</v>
      </c>
      <c r="D7" s="75" t="s">
        <v>10</v>
      </c>
      <c r="E7" s="75"/>
      <c r="F7" s="113">
        <v>0.25</v>
      </c>
      <c r="G7" s="114"/>
      <c r="H7" s="115"/>
    </row>
    <row r="8" spans="1:8" ht="17.25" customHeight="1" thickBot="1" x14ac:dyDescent="0.4">
      <c r="A8" s="75" t="s">
        <v>11</v>
      </c>
      <c r="B8" s="75"/>
      <c r="C8" s="14" t="s">
        <v>12</v>
      </c>
      <c r="D8" s="75"/>
      <c r="E8" s="75"/>
      <c r="F8" s="116">
        <v>1.4678818447756758</v>
      </c>
      <c r="G8" s="116"/>
      <c r="H8" s="116"/>
    </row>
    <row r="9" spans="1:8" ht="17.25" customHeight="1" thickBot="1" x14ac:dyDescent="0.4">
      <c r="A9" s="117" t="s">
        <v>13</v>
      </c>
      <c r="B9" s="117"/>
      <c r="C9" s="15">
        <v>27303.981</v>
      </c>
      <c r="D9" s="75"/>
      <c r="E9" s="75"/>
      <c r="F9" s="107">
        <v>0.25</v>
      </c>
      <c r="G9" s="107"/>
      <c r="H9" s="107"/>
    </row>
    <row r="10" spans="1:8" ht="17.25" customHeight="1" thickBot="1" x14ac:dyDescent="0.4">
      <c r="A10" s="75" t="s">
        <v>14</v>
      </c>
      <c r="B10" s="75"/>
      <c r="C10" s="15">
        <v>67382.998999999996</v>
      </c>
      <c r="D10" s="75" t="s">
        <v>15</v>
      </c>
      <c r="E10" s="75"/>
      <c r="F10" s="108">
        <v>0.54601228297075066</v>
      </c>
      <c r="G10" s="108"/>
      <c r="H10" s="108"/>
    </row>
    <row r="11" spans="1:8" ht="17.25" customHeight="1" thickBot="1" x14ac:dyDescent="0.4">
      <c r="A11" s="94" t="s">
        <v>16</v>
      </c>
      <c r="B11" s="95"/>
      <c r="C11" s="16">
        <v>4.5199999999999996</v>
      </c>
      <c r="D11" s="75"/>
      <c r="E11" s="75"/>
      <c r="F11" s="109">
        <v>0.45398771702924934</v>
      </c>
      <c r="G11" s="109"/>
      <c r="H11" s="109"/>
    </row>
    <row r="12" spans="1:8" ht="17.25" customHeight="1" thickBot="1" x14ac:dyDescent="0.4">
      <c r="A12" s="75" t="s">
        <v>17</v>
      </c>
      <c r="B12" s="75"/>
      <c r="C12" s="16">
        <v>9.49</v>
      </c>
      <c r="D12" s="75"/>
      <c r="E12" s="75"/>
      <c r="F12" s="110">
        <v>0</v>
      </c>
      <c r="G12" s="110"/>
      <c r="H12" s="110"/>
    </row>
    <row r="13" spans="1:8" ht="14.25" customHeight="1" thickBot="1" x14ac:dyDescent="0.4">
      <c r="A13" s="103" t="s">
        <v>18</v>
      </c>
      <c r="B13" s="103"/>
      <c r="C13" s="17" t="s">
        <v>19</v>
      </c>
    </row>
    <row r="14" spans="1:8" ht="20.100000000000001" customHeight="1" thickBot="1" x14ac:dyDescent="0.4">
      <c r="A14" s="73" t="s">
        <v>20</v>
      </c>
      <c r="B14" s="73"/>
      <c r="C14" s="73"/>
      <c r="D14" s="73"/>
      <c r="E14" s="73"/>
      <c r="F14" s="73"/>
      <c r="G14" s="73"/>
      <c r="H14" s="73"/>
    </row>
    <row r="15" spans="1:8" ht="16.2" thickBot="1" x14ac:dyDescent="0.4">
      <c r="A15" s="99" t="s">
        <v>21</v>
      </c>
      <c r="B15" s="100"/>
      <c r="C15" s="101"/>
      <c r="D15" s="74" t="s">
        <v>22</v>
      </c>
      <c r="E15" s="74"/>
      <c r="F15" s="74"/>
      <c r="G15" s="74"/>
      <c r="H15" s="74"/>
    </row>
    <row r="16" spans="1:8" ht="24.6" thickBot="1" x14ac:dyDescent="0.4">
      <c r="A16" s="75" t="s">
        <v>23</v>
      </c>
      <c r="B16" s="75"/>
      <c r="C16" s="18" t="s">
        <v>1</v>
      </c>
      <c r="D16" s="75" t="s">
        <v>24</v>
      </c>
      <c r="E16" s="75"/>
      <c r="F16" s="104">
        <v>43493</v>
      </c>
      <c r="G16" s="105"/>
      <c r="H16" s="106"/>
    </row>
    <row r="17" spans="1:8" ht="18" thickBot="1" x14ac:dyDescent="0.4">
      <c r="A17" s="75" t="s">
        <v>25</v>
      </c>
      <c r="B17" s="75"/>
      <c r="C17" s="19" t="s">
        <v>26</v>
      </c>
      <c r="D17" s="75" t="s">
        <v>27</v>
      </c>
      <c r="E17" s="75"/>
      <c r="F17" s="102">
        <v>0.33629999999999999</v>
      </c>
      <c r="G17" s="102"/>
      <c r="H17" s="102"/>
    </row>
    <row r="18" spans="1:8" ht="16.2" thickBot="1" x14ac:dyDescent="0.4">
      <c r="A18" s="75" t="s">
        <v>28</v>
      </c>
      <c r="B18" s="75"/>
      <c r="C18" s="20" t="s">
        <v>29</v>
      </c>
      <c r="D18" s="75" t="s">
        <v>30</v>
      </c>
      <c r="E18" s="75"/>
      <c r="F18" s="102">
        <v>0.44940000000000002</v>
      </c>
      <c r="G18" s="102"/>
      <c r="H18" s="102"/>
    </row>
    <row r="19" spans="1:8" ht="16.2" thickBot="1" x14ac:dyDescent="0.4">
      <c r="A19" s="81" t="s">
        <v>31</v>
      </c>
      <c r="B19" s="81"/>
      <c r="C19" s="21">
        <v>4</v>
      </c>
      <c r="D19" s="75" t="s">
        <v>32</v>
      </c>
      <c r="E19" s="75"/>
      <c r="F19" s="102">
        <v>0.18516677999999998</v>
      </c>
      <c r="G19" s="102"/>
      <c r="H19" s="102"/>
    </row>
    <row r="20" spans="1:8" ht="17.25" customHeight="1" thickBot="1" x14ac:dyDescent="0.4">
      <c r="A20" s="81" t="s">
        <v>33</v>
      </c>
      <c r="B20" s="81"/>
      <c r="C20" s="22">
        <v>1</v>
      </c>
      <c r="D20" s="75" t="s">
        <v>34</v>
      </c>
      <c r="E20" s="75"/>
      <c r="F20" s="102">
        <v>0.2364</v>
      </c>
      <c r="G20" s="102"/>
      <c r="H20" s="102"/>
    </row>
    <row r="21" spans="1:8" ht="17.25" customHeight="1" thickBot="1" x14ac:dyDescent="0.4">
      <c r="A21" s="81" t="s">
        <v>35</v>
      </c>
      <c r="B21" s="81"/>
      <c r="C21" s="23" t="s">
        <v>36</v>
      </c>
      <c r="D21" s="99" t="s">
        <v>37</v>
      </c>
      <c r="E21" s="100"/>
      <c r="F21" s="100"/>
      <c r="G21" s="100"/>
      <c r="H21" s="101"/>
    </row>
    <row r="22" spans="1:8" ht="17.25" customHeight="1" thickBot="1" x14ac:dyDescent="0.4">
      <c r="A22" s="81" t="s">
        <v>38</v>
      </c>
      <c r="B22" s="81"/>
      <c r="C22" s="23" t="s">
        <v>36</v>
      </c>
      <c r="D22" s="94" t="s">
        <v>39</v>
      </c>
      <c r="E22" s="95"/>
      <c r="F22" s="96" t="s">
        <v>1</v>
      </c>
      <c r="G22" s="97"/>
      <c r="H22" s="98"/>
    </row>
    <row r="23" spans="1:8" ht="17.25" customHeight="1" thickBot="1" x14ac:dyDescent="0.4">
      <c r="A23" s="81" t="s">
        <v>40</v>
      </c>
      <c r="B23" s="81"/>
      <c r="C23" s="24" t="s">
        <v>41</v>
      </c>
      <c r="D23" s="94" t="s">
        <v>42</v>
      </c>
      <c r="E23" s="95"/>
      <c r="F23" s="96" t="s">
        <v>43</v>
      </c>
      <c r="G23" s="97"/>
      <c r="H23" s="98"/>
    </row>
    <row r="24" spans="1:8" ht="18" thickBot="1" x14ac:dyDescent="0.4">
      <c r="A24" s="81" t="s">
        <v>44</v>
      </c>
      <c r="B24" s="81"/>
      <c r="C24" s="25" t="s">
        <v>36</v>
      </c>
      <c r="D24" s="94" t="s">
        <v>45</v>
      </c>
      <c r="E24" s="95"/>
      <c r="F24" s="96" t="s">
        <v>1</v>
      </c>
      <c r="G24" s="97"/>
      <c r="H24" s="98"/>
    </row>
    <row r="25" spans="1:8" ht="8.25" customHeight="1" thickBot="1" x14ac:dyDescent="0.4"/>
    <row r="26" spans="1:8" ht="20.100000000000001" customHeight="1" thickBot="1" x14ac:dyDescent="0.4">
      <c r="A26" s="73" t="s">
        <v>46</v>
      </c>
      <c r="B26" s="73"/>
      <c r="C26" s="73"/>
      <c r="D26" s="73"/>
      <c r="E26" s="73"/>
      <c r="F26" s="73"/>
      <c r="G26" s="73"/>
      <c r="H26" s="73"/>
    </row>
    <row r="27" spans="1:8" ht="17.25" customHeight="1" thickBot="1" x14ac:dyDescent="0.4">
      <c r="A27" s="81" t="s">
        <v>47</v>
      </c>
      <c r="B27" s="81"/>
      <c r="C27" s="15">
        <f>C10</f>
        <v>67382.998999999996</v>
      </c>
      <c r="D27" s="81" t="s">
        <v>48</v>
      </c>
      <c r="E27" s="81"/>
      <c r="F27" s="93">
        <v>165025.97</v>
      </c>
      <c r="G27" s="93"/>
      <c r="H27" s="93"/>
    </row>
    <row r="28" spans="1:8" ht="17.25" customHeight="1" thickBot="1" x14ac:dyDescent="0.4">
      <c r="A28" s="75" t="s">
        <v>49</v>
      </c>
      <c r="B28" s="75"/>
      <c r="C28" s="26">
        <v>107.55</v>
      </c>
      <c r="D28" s="81" t="s">
        <v>50</v>
      </c>
      <c r="E28" s="81"/>
      <c r="F28" s="93">
        <v>62793.69</v>
      </c>
      <c r="G28" s="93"/>
      <c r="H28" s="93"/>
    </row>
    <row r="29" spans="1:8" ht="17.25" customHeight="1" thickBot="1" x14ac:dyDescent="0.4">
      <c r="A29" s="74" t="s">
        <v>51</v>
      </c>
      <c r="B29" s="74"/>
      <c r="C29" s="74"/>
      <c r="D29" s="74" t="s">
        <v>52</v>
      </c>
      <c r="E29" s="74"/>
      <c r="F29" s="74"/>
      <c r="G29" s="74"/>
      <c r="H29" s="74"/>
    </row>
    <row r="30" spans="1:8" ht="17.25" customHeight="1" thickBot="1" x14ac:dyDescent="0.4">
      <c r="A30" s="90" t="s">
        <v>53</v>
      </c>
      <c r="B30" s="91"/>
      <c r="C30" s="27">
        <v>67382.998999999996</v>
      </c>
      <c r="D30" s="75" t="s">
        <v>54</v>
      </c>
      <c r="E30" s="75"/>
      <c r="F30" s="92">
        <v>960508</v>
      </c>
      <c r="G30" s="92"/>
      <c r="H30" s="92"/>
    </row>
    <row r="31" spans="1:8" ht="16.2" thickBot="1" x14ac:dyDescent="0.4">
      <c r="A31" s="90" t="str">
        <f>'[1]A. HTT General'!B54</f>
        <v xml:space="preserve">Public Sector </v>
      </c>
      <c r="B31" s="91"/>
      <c r="C31" s="27">
        <f>'[1]A. HTT General'!C54</f>
        <v>0</v>
      </c>
      <c r="D31" s="75" t="s">
        <v>55</v>
      </c>
      <c r="E31" s="75"/>
      <c r="F31" s="92">
        <v>69148</v>
      </c>
      <c r="G31" s="92"/>
      <c r="H31" s="92"/>
    </row>
    <row r="32" spans="1:8" ht="17.25" customHeight="1" thickBot="1" x14ac:dyDescent="0.4">
      <c r="A32" s="90" t="s">
        <v>56</v>
      </c>
      <c r="B32" s="91"/>
      <c r="C32" s="27">
        <v>0</v>
      </c>
      <c r="D32" s="75" t="s">
        <v>57</v>
      </c>
      <c r="E32" s="75"/>
      <c r="F32" s="92">
        <v>891360</v>
      </c>
      <c r="G32" s="92"/>
      <c r="H32" s="92"/>
    </row>
    <row r="33" spans="1:8" ht="16.2" thickBot="1" x14ac:dyDescent="0.4">
      <c r="A33" s="81" t="s">
        <v>58</v>
      </c>
      <c r="B33" s="81"/>
      <c r="C33" s="27">
        <v>0</v>
      </c>
      <c r="D33" s="28"/>
      <c r="E33" s="28"/>
      <c r="F33" s="28"/>
      <c r="G33" s="28"/>
      <c r="H33" s="28"/>
    </row>
    <row r="34" spans="1:8" ht="8.25" customHeight="1" thickBot="1" x14ac:dyDescent="0.4"/>
    <row r="35" spans="1:8" ht="16.2" thickBot="1" x14ac:dyDescent="0.4">
      <c r="A35" s="82" t="s">
        <v>59</v>
      </c>
      <c r="B35" s="83"/>
      <c r="C35" s="84"/>
      <c r="D35" s="85" t="s">
        <v>60</v>
      </c>
      <c r="E35" s="85"/>
      <c r="F35" s="85"/>
      <c r="G35" s="85"/>
      <c r="H35" s="85"/>
    </row>
    <row r="47" spans="1:8" ht="8.25" customHeight="1" thickBot="1" x14ac:dyDescent="0.4"/>
    <row r="48" spans="1:8" ht="17.25" customHeight="1" thickBot="1" x14ac:dyDescent="0.4">
      <c r="A48" s="86" t="s">
        <v>61</v>
      </c>
      <c r="B48" s="86"/>
      <c r="C48" s="86"/>
      <c r="D48" s="86" t="s">
        <v>62</v>
      </c>
      <c r="E48" s="86"/>
      <c r="F48" s="86"/>
      <c r="G48" s="86"/>
      <c r="H48" s="86"/>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Banco Bilbao Vizcaya Argentaria, S.A.</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87" t="s">
        <v>63</v>
      </c>
      <c r="B65" s="88"/>
      <c r="C65" s="89"/>
      <c r="D65" s="86" t="s">
        <v>64</v>
      </c>
      <c r="E65" s="86"/>
      <c r="F65" s="86"/>
      <c r="G65" s="86"/>
      <c r="H65" s="86"/>
    </row>
    <row r="66" spans="1:8" ht="16.2" thickBot="1" x14ac:dyDescent="0.4">
      <c r="A66" s="30" t="s">
        <v>65</v>
      </c>
      <c r="B66" s="31" t="s">
        <v>66</v>
      </c>
      <c r="C66" s="31" t="s">
        <v>67</v>
      </c>
      <c r="D66" s="30" t="s">
        <v>65</v>
      </c>
      <c r="E66" s="76" t="s">
        <v>66</v>
      </c>
      <c r="F66" s="76"/>
      <c r="G66" s="76" t="s">
        <v>67</v>
      </c>
      <c r="H66" s="76"/>
    </row>
    <row r="67" spans="1:8" ht="16.2" thickBot="1" x14ac:dyDescent="0.4">
      <c r="A67" s="32" t="s">
        <v>208</v>
      </c>
      <c r="B67" s="72">
        <v>3999.527634449998</v>
      </c>
      <c r="C67" s="33">
        <v>0.35049092717390745</v>
      </c>
      <c r="D67" s="32" t="s">
        <v>208</v>
      </c>
      <c r="E67" s="34">
        <v>16553.242889950001</v>
      </c>
      <c r="F67" s="35"/>
      <c r="G67" s="36">
        <v>0.29574263952912955</v>
      </c>
      <c r="H67" s="37"/>
    </row>
    <row r="68" spans="1:8" ht="16.2" thickBot="1" x14ac:dyDescent="0.4">
      <c r="A68" s="32" t="s">
        <v>209</v>
      </c>
      <c r="B68" s="72">
        <v>1421.4369673600065</v>
      </c>
      <c r="C68" s="33">
        <v>0.12456490019421677</v>
      </c>
      <c r="D68" s="32" t="s">
        <v>209</v>
      </c>
      <c r="E68" s="34">
        <v>7654.115672000029</v>
      </c>
      <c r="F68" s="35"/>
      <c r="G68" s="36">
        <v>0.13674954129217173</v>
      </c>
      <c r="H68" s="37"/>
    </row>
    <row r="69" spans="1:8" ht="16.2" thickBot="1" x14ac:dyDescent="0.4">
      <c r="A69" s="32" t="s">
        <v>68</v>
      </c>
      <c r="B69" s="72">
        <v>1416.3263815499977</v>
      </c>
      <c r="C69" s="33">
        <v>0.12411704381649777</v>
      </c>
      <c r="D69" s="32" t="s">
        <v>68</v>
      </c>
      <c r="E69" s="34">
        <v>7877.0860615799875</v>
      </c>
      <c r="F69" s="35"/>
      <c r="G69" s="36">
        <v>0.14073316262785882</v>
      </c>
      <c r="H69" s="37"/>
    </row>
    <row r="70" spans="1:8" ht="16.2" thickBot="1" x14ac:dyDescent="0.4">
      <c r="A70" s="32" t="s">
        <v>69</v>
      </c>
      <c r="B70" s="72">
        <v>1263.2206501799976</v>
      </c>
      <c r="C70" s="33">
        <v>0.11069991693349025</v>
      </c>
      <c r="D70" s="32" t="s">
        <v>69</v>
      </c>
      <c r="E70" s="34">
        <v>7015.7875864899324</v>
      </c>
      <c r="F70" s="35"/>
      <c r="G70" s="36">
        <v>0.12534507908803488</v>
      </c>
      <c r="H70" s="37"/>
    </row>
    <row r="71" spans="1:8" ht="16.2" thickBot="1" x14ac:dyDescent="0.4">
      <c r="A71" s="32" t="s">
        <v>70</v>
      </c>
      <c r="B71" s="72">
        <v>774.91078373000084</v>
      </c>
      <c r="C71" s="33">
        <v>6.7907819095225905E-2</v>
      </c>
      <c r="D71" s="32" t="s">
        <v>70</v>
      </c>
      <c r="E71" s="34">
        <v>6317.9154025700009</v>
      </c>
      <c r="F71" s="35"/>
      <c r="G71" s="36">
        <v>0.1128767933812055</v>
      </c>
      <c r="H71" s="37"/>
    </row>
    <row r="72" spans="1:8" ht="16.2" thickBot="1" x14ac:dyDescent="0.4">
      <c r="A72" s="32" t="s">
        <v>71</v>
      </c>
      <c r="B72" s="72">
        <v>440.95146111000037</v>
      </c>
      <c r="C72" s="33">
        <v>3.8641934890490226E-2</v>
      </c>
      <c r="D72" s="32" t="s">
        <v>71</v>
      </c>
      <c r="E72" s="34">
        <v>3411.0781416899868</v>
      </c>
      <c r="F72" s="35"/>
      <c r="G72" s="36">
        <v>6.094281706432219E-2</v>
      </c>
      <c r="H72" s="37"/>
    </row>
    <row r="73" spans="1:8" ht="16.2" thickBot="1" x14ac:dyDescent="0.4">
      <c r="A73" s="32" t="s">
        <v>72</v>
      </c>
      <c r="B73" s="72">
        <v>312.4151450399998</v>
      </c>
      <c r="C73" s="33">
        <v>2.7377901556441726E-2</v>
      </c>
      <c r="D73" s="32" t="s">
        <v>72</v>
      </c>
      <c r="E73" s="34">
        <v>1908.9971945100083</v>
      </c>
      <c r="F73" s="35"/>
      <c r="G73" s="36">
        <v>3.4106420893567781E-2</v>
      </c>
      <c r="H73" s="37"/>
    </row>
    <row r="74" spans="1:8" ht="16.2" thickBot="1" x14ac:dyDescent="0.4">
      <c r="A74" s="32" t="s">
        <v>73</v>
      </c>
      <c r="B74" s="72">
        <v>1782.4268579699967</v>
      </c>
      <c r="C74" s="33">
        <v>0.15619955633972982</v>
      </c>
      <c r="D74" s="32" t="s">
        <v>73</v>
      </c>
      <c r="E74" s="34">
        <v>5233.5602080299805</v>
      </c>
      <c r="F74" s="35"/>
      <c r="G74" s="36">
        <v>9.3503546123709536E-2</v>
      </c>
      <c r="H74" s="37"/>
    </row>
    <row r="75" spans="1:8" ht="10.35" customHeight="1" thickBot="1" x14ac:dyDescent="0.4"/>
    <row r="76" spans="1:8" ht="20.100000000000001" customHeight="1" thickBot="1" x14ac:dyDescent="0.4">
      <c r="A76" s="77" t="s">
        <v>74</v>
      </c>
      <c r="B76" s="78"/>
      <c r="C76" s="79"/>
      <c r="D76" s="77" t="s">
        <v>75</v>
      </c>
      <c r="E76" s="78"/>
      <c r="F76" s="78"/>
      <c r="G76" s="78"/>
      <c r="H76" s="78"/>
    </row>
    <row r="77" spans="1:8" ht="16.2" thickBot="1" x14ac:dyDescent="0.4">
      <c r="A77" s="38" t="s">
        <v>76</v>
      </c>
      <c r="B77" s="39" t="s">
        <v>77</v>
      </c>
      <c r="C77" s="39" t="s">
        <v>78</v>
      </c>
      <c r="D77" s="40" t="s">
        <v>79</v>
      </c>
      <c r="E77" s="76" t="s">
        <v>80</v>
      </c>
      <c r="F77" s="76"/>
      <c r="G77" s="76" t="s">
        <v>81</v>
      </c>
      <c r="H77" s="80"/>
    </row>
    <row r="78" spans="1:8" ht="17.25" customHeight="1" thickBot="1" x14ac:dyDescent="0.4">
      <c r="A78" s="41" t="str">
        <f>'[1]Aux Table'!A20</f>
        <v>EUR</v>
      </c>
      <c r="B78" s="42">
        <f>'[1]Aux Table'!B20</f>
        <v>27190.098000000002</v>
      </c>
      <c r="C78" s="42">
        <f>'[1]Aux Table'!C20</f>
        <v>66915.888999999996</v>
      </c>
      <c r="D78" s="43" t="s">
        <v>82</v>
      </c>
      <c r="E78" s="36">
        <v>13.311470212919538</v>
      </c>
      <c r="F78" s="37"/>
      <c r="G78" s="36">
        <v>14.720304546156637</v>
      </c>
      <c r="H78" s="44"/>
    </row>
    <row r="79" spans="1:8" ht="17.25" customHeight="1" thickBot="1" x14ac:dyDescent="0.4">
      <c r="A79" s="41" t="s">
        <v>83</v>
      </c>
      <c r="B79" s="42">
        <v>0</v>
      </c>
      <c r="C79" s="42">
        <v>0</v>
      </c>
      <c r="D79" s="43" t="s">
        <v>84</v>
      </c>
      <c r="E79" s="36">
        <v>1.3822895203683156</v>
      </c>
      <c r="F79" s="37"/>
      <c r="G79" s="36">
        <v>1.4592892538434379</v>
      </c>
      <c r="H79" s="44"/>
    </row>
    <row r="80" spans="1:8" ht="17.25" customHeight="1" thickBot="1" x14ac:dyDescent="0.4">
      <c r="A80" s="41" t="s">
        <v>85</v>
      </c>
      <c r="B80" s="42">
        <v>0</v>
      </c>
      <c r="C80" s="42">
        <v>0</v>
      </c>
      <c r="D80" s="43" t="s">
        <v>86</v>
      </c>
      <c r="E80" s="36">
        <v>1.1251962334583263</v>
      </c>
      <c r="F80" s="37"/>
      <c r="G80" s="36">
        <v>0.6381485506619804</v>
      </c>
      <c r="H80" s="44"/>
    </row>
    <row r="81" spans="1:8" ht="17.25" customHeight="1" thickBot="1" x14ac:dyDescent="0.4">
      <c r="A81" s="41" t="s">
        <v>87</v>
      </c>
      <c r="B81" s="42">
        <v>0</v>
      </c>
      <c r="C81" s="42">
        <v>0</v>
      </c>
      <c r="D81" s="43" t="s">
        <v>88</v>
      </c>
      <c r="E81" s="36">
        <v>2.2422482098412115</v>
      </c>
      <c r="F81" s="37"/>
      <c r="G81" s="36">
        <v>5.2021585725857813</v>
      </c>
      <c r="H81" s="44"/>
    </row>
    <row r="82" spans="1:8" ht="17.25" customHeight="1" thickBot="1" x14ac:dyDescent="0.4">
      <c r="A82" s="41" t="s">
        <v>89</v>
      </c>
      <c r="B82" s="42">
        <v>0</v>
      </c>
      <c r="C82" s="42">
        <v>79.253</v>
      </c>
      <c r="D82" s="43" t="s">
        <v>90</v>
      </c>
      <c r="E82" s="36">
        <v>3.6226029763229737</v>
      </c>
      <c r="F82" s="37"/>
      <c r="G82" s="36">
        <v>5.7149299671347782</v>
      </c>
      <c r="H82" s="44"/>
    </row>
    <row r="83" spans="1:8" ht="16.2" thickBot="1" x14ac:dyDescent="0.4">
      <c r="A83" s="41" t="s">
        <v>91</v>
      </c>
      <c r="B83" s="42">
        <v>0</v>
      </c>
      <c r="C83" s="42">
        <v>0</v>
      </c>
      <c r="D83" s="43" t="s">
        <v>92</v>
      </c>
      <c r="E83" s="36">
        <v>0.79649208225319834</v>
      </c>
      <c r="F83" s="37"/>
      <c r="G83" s="36">
        <v>0.40854191502966541</v>
      </c>
      <c r="H83" s="44"/>
    </row>
    <row r="84" spans="1:8" ht="17.25" customHeight="1" thickBot="1" x14ac:dyDescent="0.4">
      <c r="A84" s="41" t="s">
        <v>93</v>
      </c>
      <c r="B84" s="42">
        <v>0</v>
      </c>
      <c r="C84" s="42">
        <v>0</v>
      </c>
      <c r="D84" s="43" t="s">
        <v>94</v>
      </c>
      <c r="E84" s="36">
        <v>2.2948577719084007</v>
      </c>
      <c r="F84" s="37"/>
      <c r="G84" s="36">
        <v>1.3797976579934865</v>
      </c>
      <c r="H84" s="44"/>
    </row>
    <row r="85" spans="1:8" ht="17.25" customHeight="1" thickBot="1" x14ac:dyDescent="0.4">
      <c r="A85" s="41" t="s">
        <v>95</v>
      </c>
      <c r="B85" s="42">
        <v>0</v>
      </c>
      <c r="C85" s="42">
        <v>17.609000000000002</v>
      </c>
      <c r="D85" s="43" t="s">
        <v>96</v>
      </c>
      <c r="E85" s="36">
        <v>2.8903214799274846</v>
      </c>
      <c r="F85" s="37"/>
      <c r="G85" s="36">
        <v>3.6348922688988248</v>
      </c>
      <c r="H85" s="44"/>
    </row>
    <row r="86" spans="1:8" ht="17.25" customHeight="1" thickBot="1" x14ac:dyDescent="0.4">
      <c r="A86" s="41" t="s">
        <v>97</v>
      </c>
      <c r="B86" s="42">
        <v>0</v>
      </c>
      <c r="C86" s="42">
        <v>0</v>
      </c>
      <c r="D86" s="43" t="s">
        <v>98</v>
      </c>
      <c r="E86" s="36">
        <v>38.612431149884927</v>
      </c>
      <c r="F86" s="37"/>
      <c r="G86" s="36">
        <v>31.320587839186903</v>
      </c>
      <c r="H86" s="44"/>
    </row>
    <row r="87" spans="1:8" ht="16.2" thickBot="1" x14ac:dyDescent="0.4">
      <c r="A87" s="41" t="s">
        <v>99</v>
      </c>
      <c r="B87" s="42">
        <v>0</v>
      </c>
      <c r="C87" s="42">
        <v>180.916</v>
      </c>
      <c r="D87" s="43" t="s">
        <v>100</v>
      </c>
      <c r="E87" s="36">
        <v>9.1421463173386766</v>
      </c>
      <c r="F87" s="37"/>
      <c r="G87" s="36">
        <v>8.7174485514932503</v>
      </c>
      <c r="H87" s="44"/>
    </row>
    <row r="88" spans="1:8" ht="17.25" customHeight="1" thickBot="1" x14ac:dyDescent="0.4">
      <c r="A88" s="41" t="s">
        <v>101</v>
      </c>
      <c r="B88" s="42">
        <v>0</v>
      </c>
      <c r="C88" s="42">
        <v>0</v>
      </c>
      <c r="D88" s="43" t="s">
        <v>102</v>
      </c>
      <c r="E88" s="36">
        <v>1.3753932179239476</v>
      </c>
      <c r="F88" s="37"/>
      <c r="G88" s="36">
        <v>1.2402681510110936</v>
      </c>
      <c r="H88" s="44"/>
    </row>
    <row r="89" spans="1:8" ht="17.25" customHeight="1" thickBot="1" x14ac:dyDescent="0.4">
      <c r="A89" s="41" t="s">
        <v>103</v>
      </c>
      <c r="B89" s="42">
        <v>113.883</v>
      </c>
      <c r="C89" s="42">
        <v>0</v>
      </c>
      <c r="D89" s="43" t="s">
        <v>104</v>
      </c>
      <c r="E89" s="36">
        <v>2.7810265314735365</v>
      </c>
      <c r="F89" s="37"/>
      <c r="G89" s="36">
        <v>2.0563126056766645</v>
      </c>
      <c r="H89" s="44"/>
    </row>
    <row r="90" spans="1:8" ht="16.2" thickBot="1" x14ac:dyDescent="0.4">
      <c r="A90" s="41" t="s">
        <v>105</v>
      </c>
      <c r="B90" s="42">
        <v>0</v>
      </c>
      <c r="C90" s="42">
        <v>0</v>
      </c>
      <c r="D90" s="43" t="s">
        <v>106</v>
      </c>
      <c r="E90" s="36">
        <v>0.36041306851847205</v>
      </c>
      <c r="F90" s="37"/>
      <c r="G90" s="36">
        <v>0.586167472031493</v>
      </c>
      <c r="H90" s="44"/>
    </row>
    <row r="91" spans="1:8" ht="16.2" thickBot="1" x14ac:dyDescent="0.4">
      <c r="A91" s="41" t="s">
        <v>107</v>
      </c>
      <c r="B91" s="42">
        <v>0</v>
      </c>
      <c r="C91" s="42">
        <v>0</v>
      </c>
      <c r="D91" s="43" t="s">
        <v>108</v>
      </c>
      <c r="E91" s="36">
        <v>14.336844966770077</v>
      </c>
      <c r="F91" s="37"/>
      <c r="G91" s="36">
        <v>17.049232015607231</v>
      </c>
      <c r="H91" s="44"/>
    </row>
    <row r="92" spans="1:8" ht="16.2" thickBot="1" x14ac:dyDescent="0.4">
      <c r="A92" s="41" t="s">
        <v>109</v>
      </c>
      <c r="B92" s="42">
        <v>0</v>
      </c>
      <c r="C92" s="42">
        <v>0</v>
      </c>
      <c r="D92" s="43" t="s">
        <v>110</v>
      </c>
      <c r="E92" s="36">
        <v>1.8464514324019237</v>
      </c>
      <c r="F92" s="37"/>
      <c r="G92" s="36">
        <v>1.3242100738487963</v>
      </c>
      <c r="H92" s="44"/>
    </row>
    <row r="93" spans="1:8" ht="16.2" thickBot="1" x14ac:dyDescent="0.4">
      <c r="A93" s="41" t="s">
        <v>111</v>
      </c>
      <c r="B93" s="42">
        <v>0</v>
      </c>
      <c r="C93" s="42">
        <v>189.333</v>
      </c>
      <c r="D93" s="43" t="s">
        <v>112</v>
      </c>
      <c r="E93" s="36">
        <v>0.49309878280404762</v>
      </c>
      <c r="F93" s="37"/>
      <c r="G93" s="36">
        <v>0.53525587934596119</v>
      </c>
      <c r="H93" s="44"/>
    </row>
    <row r="94" spans="1:8" ht="16.2" thickBot="1" x14ac:dyDescent="0.4">
      <c r="A94" s="41" t="s">
        <v>58</v>
      </c>
      <c r="B94" s="42">
        <v>0</v>
      </c>
      <c r="C94" s="42">
        <v>0</v>
      </c>
      <c r="D94" s="43" t="s">
        <v>113</v>
      </c>
      <c r="E94" s="36">
        <v>2.7913187220651094</v>
      </c>
      <c r="F94" s="37"/>
      <c r="G94" s="36">
        <v>3.6723523021190494</v>
      </c>
      <c r="H94" s="44"/>
    </row>
    <row r="95" spans="1:8" ht="16.2" thickBot="1" x14ac:dyDescent="0.4">
      <c r="D95" s="43" t="s">
        <v>114</v>
      </c>
      <c r="E95" s="36">
        <v>0.29352980370428211</v>
      </c>
      <c r="F95" s="37"/>
      <c r="G95" s="36">
        <v>0.1711290930166971</v>
      </c>
      <c r="H95" s="44"/>
    </row>
    <row r="96" spans="1:8" ht="20.100000000000001" customHeight="1" thickBot="1" x14ac:dyDescent="0.4">
      <c r="A96" s="73" t="s">
        <v>115</v>
      </c>
      <c r="B96" s="73"/>
      <c r="C96" s="73"/>
      <c r="D96" s="43" t="s">
        <v>116</v>
      </c>
      <c r="E96" s="36">
        <v>0.3018675201156476</v>
      </c>
      <c r="F96" s="37"/>
      <c r="G96" s="36">
        <v>0.16897328435829467</v>
      </c>
      <c r="H96" s="44"/>
    </row>
    <row r="97" spans="1:7" ht="16.2" thickBot="1" x14ac:dyDescent="0.4">
      <c r="A97" s="38" t="s">
        <v>117</v>
      </c>
      <c r="B97" s="38" t="s">
        <v>118</v>
      </c>
      <c r="C97" s="38" t="s">
        <v>119</v>
      </c>
    </row>
    <row r="98" spans="1:7" ht="18.75" customHeight="1" thickBot="1" x14ac:dyDescent="0.4">
      <c r="A98" s="45" t="s">
        <v>43</v>
      </c>
      <c r="B98" s="46" t="s">
        <v>43</v>
      </c>
      <c r="C98" s="46" t="s">
        <v>43</v>
      </c>
    </row>
    <row r="99" spans="1:7" ht="17.25" customHeight="1" thickBot="1" x14ac:dyDescent="0.4">
      <c r="A99" s="45" t="s">
        <v>43</v>
      </c>
      <c r="B99" s="46" t="s">
        <v>43</v>
      </c>
      <c r="C99" s="46" t="s">
        <v>43</v>
      </c>
    </row>
    <row r="100" spans="1:7" ht="16.2" thickBot="1" x14ac:dyDescent="0.4">
      <c r="A100" s="45" t="s">
        <v>43</v>
      </c>
      <c r="B100" s="46" t="s">
        <v>43</v>
      </c>
      <c r="C100" s="46" t="s">
        <v>43</v>
      </c>
      <c r="D100" s="47"/>
      <c r="E100" s="28"/>
      <c r="F100" s="28"/>
      <c r="G100" s="28"/>
    </row>
    <row r="101" spans="1:7" ht="16.2" thickBot="1" x14ac:dyDescent="0.4">
      <c r="A101" s="45" t="s">
        <v>43</v>
      </c>
      <c r="B101" s="46" t="s">
        <v>43</v>
      </c>
      <c r="C101" s="46" t="s">
        <v>43</v>
      </c>
      <c r="D101" s="47"/>
      <c r="E101" s="28"/>
      <c r="F101" s="28"/>
      <c r="G101" s="28"/>
    </row>
    <row r="102" spans="1:7" ht="16.2" thickBot="1" x14ac:dyDescent="0.4">
      <c r="A102" s="45" t="s">
        <v>43</v>
      </c>
      <c r="B102" s="46" t="s">
        <v>43</v>
      </c>
      <c r="C102" s="46" t="s">
        <v>43</v>
      </c>
      <c r="D102" s="47"/>
      <c r="E102" s="28"/>
      <c r="F102" s="28"/>
      <c r="G102" s="28"/>
    </row>
    <row r="103" spans="1:7" ht="16.2" thickBot="1" x14ac:dyDescent="0.4">
      <c r="A103" s="74" t="s">
        <v>120</v>
      </c>
      <c r="B103" s="74"/>
      <c r="C103" s="74"/>
      <c r="D103" s="47"/>
      <c r="E103" s="48"/>
      <c r="F103" s="48"/>
      <c r="G103" s="48"/>
    </row>
    <row r="104" spans="1:7" ht="16.2" thickBot="1" x14ac:dyDescent="0.4">
      <c r="A104" s="75" t="s">
        <v>121</v>
      </c>
      <c r="B104" s="75"/>
      <c r="C104" s="18" t="s">
        <v>43</v>
      </c>
      <c r="D104" s="47"/>
      <c r="E104" s="48"/>
      <c r="F104" s="48"/>
      <c r="G104" s="48"/>
    </row>
    <row r="105" spans="1:7" ht="16.2" thickBot="1" x14ac:dyDescent="0.4">
      <c r="A105" s="75" t="s">
        <v>122</v>
      </c>
      <c r="B105" s="75"/>
      <c r="C105" s="18" t="s">
        <v>43</v>
      </c>
      <c r="D105" s="47"/>
      <c r="E105" s="48"/>
      <c r="F105" s="48"/>
      <c r="G105" s="48"/>
    </row>
  </sheetData>
  <sheetProtection algorithmName="SHA-512" hashValue="rppL10AZELesZ5TRqYGKMRqVmCJviE32yVGuIuPAuZbRI0KJgGFar3YYcrITdfoO8hCBi/I5UGm8vEcnB4hsvw==" saltValue="v2y8wqmGnqSlbJNms+5Hcg==" spinCount="100000" sheet="1" objects="1" scenarios="1"/>
  <mergeCells count="83">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23:B23"/>
    <mergeCell ref="D23:E23"/>
    <mergeCell ref="F23:H23"/>
    <mergeCell ref="A19:B19"/>
    <mergeCell ref="D19:E19"/>
    <mergeCell ref="F19:H19"/>
    <mergeCell ref="A20:B20"/>
    <mergeCell ref="D20:E20"/>
    <mergeCell ref="F20:H20"/>
    <mergeCell ref="A21:B21"/>
    <mergeCell ref="D21:H21"/>
    <mergeCell ref="A22:B22"/>
    <mergeCell ref="D22:E22"/>
    <mergeCell ref="F22:H22"/>
    <mergeCell ref="A30:B30"/>
    <mergeCell ref="D30:E30"/>
    <mergeCell ref="F30:H30"/>
    <mergeCell ref="A24:B24"/>
    <mergeCell ref="D24:E24"/>
    <mergeCell ref="F24:H24"/>
    <mergeCell ref="A26:H26"/>
    <mergeCell ref="A27:B27"/>
    <mergeCell ref="D27:E27"/>
    <mergeCell ref="F27:H27"/>
    <mergeCell ref="A28:B28"/>
    <mergeCell ref="D28:E28"/>
    <mergeCell ref="F28:H28"/>
    <mergeCell ref="A29:C29"/>
    <mergeCell ref="D29:H29"/>
    <mergeCell ref="A65:C65"/>
    <mergeCell ref="D65:H65"/>
    <mergeCell ref="A31:B31"/>
    <mergeCell ref="D31:E31"/>
    <mergeCell ref="F31:H31"/>
    <mergeCell ref="A32:B32"/>
    <mergeCell ref="D32:E32"/>
    <mergeCell ref="F32:H32"/>
    <mergeCell ref="A33:B33"/>
    <mergeCell ref="A35:C35"/>
    <mergeCell ref="D35:H35"/>
    <mergeCell ref="A48:C48"/>
    <mergeCell ref="D48:H48"/>
    <mergeCell ref="G66:H66"/>
    <mergeCell ref="A76:C76"/>
    <mergeCell ref="D76:H76"/>
    <mergeCell ref="E77:F77"/>
    <mergeCell ref="G77:H77"/>
    <mergeCell ref="A96:C96"/>
    <mergeCell ref="A103:C103"/>
    <mergeCell ref="A104:B104"/>
    <mergeCell ref="A105:B105"/>
    <mergeCell ref="E66:F66"/>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Sans,Standard"&amp;7&amp;K01+032© Creditreform Rating AG
20 May 2019&amp;R&amp;"Open Sans,Standard"&amp;7&amp;K01+032&amp;P/&amp;[5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23"/>
  <sheetViews>
    <sheetView showGridLines="0" zoomScaleNormal="100" workbookViewId="0">
      <selection activeCell="E28" sqref="E28"/>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123</v>
      </c>
      <c r="B5" s="56"/>
      <c r="C5" s="56"/>
      <c r="D5" s="56"/>
      <c r="E5" s="56"/>
      <c r="F5" s="56"/>
    </row>
    <row r="6" spans="1:6" s="60" customFormat="1" ht="17.399999999999999" customHeight="1" thickBot="1" x14ac:dyDescent="0.35">
      <c r="A6" s="57" t="s">
        <v>23</v>
      </c>
      <c r="B6" s="58" t="s">
        <v>124</v>
      </c>
      <c r="C6" s="58" t="s">
        <v>125</v>
      </c>
      <c r="D6" s="58" t="s">
        <v>126</v>
      </c>
      <c r="E6" s="58" t="s">
        <v>127</v>
      </c>
      <c r="F6" s="59" t="s">
        <v>128</v>
      </c>
    </row>
    <row r="7" spans="1:6" ht="17.25" customHeight="1" thickBot="1" x14ac:dyDescent="0.35">
      <c r="A7" s="61" t="s">
        <v>1</v>
      </c>
      <c r="B7" s="62" t="s">
        <v>129</v>
      </c>
      <c r="C7" s="62" t="s">
        <v>130</v>
      </c>
      <c r="D7" s="63">
        <v>4</v>
      </c>
      <c r="E7" s="64">
        <v>38408</v>
      </c>
      <c r="F7" s="65">
        <v>45713</v>
      </c>
    </row>
    <row r="8" spans="1:6" ht="17.25" customHeight="1" thickBot="1" x14ac:dyDescent="0.35">
      <c r="A8" s="61" t="s">
        <v>1</v>
      </c>
      <c r="B8" s="62" t="s">
        <v>131</v>
      </c>
      <c r="C8" s="62" t="s">
        <v>130</v>
      </c>
      <c r="D8" s="63">
        <v>3.875</v>
      </c>
      <c r="E8" s="64">
        <v>41304</v>
      </c>
      <c r="F8" s="65">
        <v>44956</v>
      </c>
    </row>
    <row r="9" spans="1:6" ht="17.25" customHeight="1" thickBot="1" x14ac:dyDescent="0.35">
      <c r="A9" s="61" t="s">
        <v>1</v>
      </c>
      <c r="B9" s="62" t="s">
        <v>132</v>
      </c>
      <c r="C9" s="62" t="s">
        <v>133</v>
      </c>
      <c r="D9" s="63" t="s">
        <v>134</v>
      </c>
      <c r="E9" s="64">
        <v>42521</v>
      </c>
      <c r="F9" s="65">
        <v>44347</v>
      </c>
    </row>
    <row r="10" spans="1:6" ht="17.25" customHeight="1" thickBot="1" x14ac:dyDescent="0.35">
      <c r="A10" s="61" t="s">
        <v>1</v>
      </c>
      <c r="B10" s="62" t="s">
        <v>135</v>
      </c>
      <c r="C10" s="62" t="s">
        <v>130</v>
      </c>
      <c r="D10" s="63">
        <v>4.5999999999999996</v>
      </c>
      <c r="E10" s="64">
        <v>38912</v>
      </c>
      <c r="F10" s="65">
        <v>50073</v>
      </c>
    </row>
    <row r="11" spans="1:6" ht="17.25" customHeight="1" thickBot="1" x14ac:dyDescent="0.35">
      <c r="A11" s="61" t="s">
        <v>1</v>
      </c>
      <c r="B11" s="62" t="s">
        <v>136</v>
      </c>
      <c r="C11" s="62" t="s">
        <v>130</v>
      </c>
      <c r="D11" s="63">
        <v>0.875</v>
      </c>
      <c r="E11" s="64">
        <v>42696</v>
      </c>
      <c r="F11" s="65">
        <v>46348</v>
      </c>
    </row>
    <row r="12" spans="1:6" ht="17.25" customHeight="1" thickBot="1" x14ac:dyDescent="0.35">
      <c r="A12" s="61" t="s">
        <v>1</v>
      </c>
      <c r="B12" s="62" t="s">
        <v>137</v>
      </c>
      <c r="C12" s="62" t="s">
        <v>130</v>
      </c>
      <c r="D12" s="63">
        <v>0.625</v>
      </c>
      <c r="E12" s="64">
        <v>42325</v>
      </c>
      <c r="F12" s="65">
        <v>44333</v>
      </c>
    </row>
    <row r="13" spans="1:6" ht="17.25" customHeight="1" thickBot="1" x14ac:dyDescent="0.35">
      <c r="A13" s="61" t="s">
        <v>1</v>
      </c>
      <c r="B13" s="62" t="s">
        <v>138</v>
      </c>
      <c r="C13" s="62" t="s">
        <v>133</v>
      </c>
      <c r="D13" s="63" t="s">
        <v>139</v>
      </c>
      <c r="E13" s="64">
        <v>43553</v>
      </c>
      <c r="F13" s="65">
        <v>45014</v>
      </c>
    </row>
    <row r="14" spans="1:6" ht="17.25" customHeight="1" thickBot="1" x14ac:dyDescent="0.35">
      <c r="A14" s="61" t="s">
        <v>1</v>
      </c>
      <c r="B14" s="62" t="s">
        <v>140</v>
      </c>
      <c r="C14" s="62" t="s">
        <v>130</v>
      </c>
      <c r="D14" s="63">
        <v>5.15</v>
      </c>
      <c r="E14" s="64">
        <v>40309</v>
      </c>
      <c r="F14" s="65">
        <v>44043</v>
      </c>
    </row>
    <row r="15" spans="1:6" ht="17.25" customHeight="1" thickBot="1" x14ac:dyDescent="0.35">
      <c r="A15" s="61" t="s">
        <v>1</v>
      </c>
      <c r="B15" s="62" t="s">
        <v>141</v>
      </c>
      <c r="C15" s="62" t="s">
        <v>130</v>
      </c>
      <c r="D15" s="63">
        <v>3.5</v>
      </c>
      <c r="E15" s="64">
        <v>38632</v>
      </c>
      <c r="F15" s="65">
        <v>44111</v>
      </c>
    </row>
    <row r="16" spans="1:6" ht="17.25" customHeight="1" thickBot="1" x14ac:dyDescent="0.35">
      <c r="A16" s="61" t="s">
        <v>1</v>
      </c>
      <c r="B16" s="62" t="s">
        <v>142</v>
      </c>
      <c r="C16" s="62" t="s">
        <v>130</v>
      </c>
      <c r="D16" s="63">
        <v>2.25</v>
      </c>
      <c r="E16" s="64">
        <v>41802</v>
      </c>
      <c r="F16" s="65">
        <v>45455</v>
      </c>
    </row>
    <row r="17" spans="1:6" ht="17.25" customHeight="1" thickBot="1" x14ac:dyDescent="0.35">
      <c r="A17" s="61" t="s">
        <v>1</v>
      </c>
      <c r="B17" s="62" t="s">
        <v>143</v>
      </c>
      <c r="C17" s="62" t="s">
        <v>133</v>
      </c>
      <c r="D17" s="63" t="s">
        <v>144</v>
      </c>
      <c r="E17" s="64">
        <v>42138</v>
      </c>
      <c r="F17" s="65">
        <v>45791</v>
      </c>
    </row>
    <row r="18" spans="1:6" ht="17.25" customHeight="1" thickBot="1" x14ac:dyDescent="0.35">
      <c r="A18" s="61" t="s">
        <v>1</v>
      </c>
      <c r="B18" s="62" t="s">
        <v>145</v>
      </c>
      <c r="C18" s="62" t="s">
        <v>133</v>
      </c>
      <c r="D18" s="63" t="s">
        <v>146</v>
      </c>
      <c r="E18" s="64">
        <v>43115</v>
      </c>
      <c r="F18" s="65">
        <v>46767</v>
      </c>
    </row>
    <row r="19" spans="1:6" ht="17.25" customHeight="1" thickBot="1" x14ac:dyDescent="0.35">
      <c r="A19" s="61" t="s">
        <v>1</v>
      </c>
      <c r="B19" s="62" t="s">
        <v>147</v>
      </c>
      <c r="C19" s="62" t="s">
        <v>133</v>
      </c>
      <c r="D19" s="63" t="s">
        <v>148</v>
      </c>
      <c r="E19" s="64">
        <v>41123</v>
      </c>
      <c r="F19" s="65">
        <v>45079</v>
      </c>
    </row>
    <row r="20" spans="1:6" ht="17.25" customHeight="1" thickBot="1" x14ac:dyDescent="0.35">
      <c r="A20" s="61" t="s">
        <v>1</v>
      </c>
      <c r="B20" s="62" t="s">
        <v>149</v>
      </c>
      <c r="C20" s="62" t="s">
        <v>130</v>
      </c>
      <c r="D20" s="63">
        <v>0.625</v>
      </c>
      <c r="E20" s="64">
        <v>42447</v>
      </c>
      <c r="F20" s="65">
        <v>45003</v>
      </c>
    </row>
    <row r="21" spans="1:6" ht="17.25" customHeight="1" thickBot="1" x14ac:dyDescent="0.35">
      <c r="A21" s="61" t="s">
        <v>1</v>
      </c>
      <c r="B21" s="62" t="s">
        <v>150</v>
      </c>
      <c r="C21" s="62" t="s">
        <v>130</v>
      </c>
      <c r="D21" s="63">
        <v>3.5</v>
      </c>
      <c r="E21" s="64">
        <v>38741</v>
      </c>
      <c r="F21" s="65">
        <v>44220</v>
      </c>
    </row>
    <row r="22" spans="1:6" ht="15" thickBot="1" x14ac:dyDescent="0.35">
      <c r="A22" s="61" t="s">
        <v>1</v>
      </c>
      <c r="B22" s="62" t="s">
        <v>151</v>
      </c>
      <c r="C22" s="62" t="s">
        <v>130</v>
      </c>
      <c r="D22" s="63">
        <v>0.75</v>
      </c>
      <c r="E22" s="64">
        <v>42024</v>
      </c>
      <c r="F22" s="65">
        <v>44581</v>
      </c>
    </row>
    <row r="23" spans="1:6" ht="15" thickBot="1" x14ac:dyDescent="0.35">
      <c r="A23" s="61" t="s">
        <v>1</v>
      </c>
      <c r="B23" s="62" t="s">
        <v>152</v>
      </c>
      <c r="C23" s="62" t="s">
        <v>133</v>
      </c>
      <c r="D23" s="63" t="s">
        <v>139</v>
      </c>
      <c r="E23" s="64">
        <v>43364</v>
      </c>
      <c r="F23" s="65">
        <v>44825</v>
      </c>
    </row>
  </sheetData>
  <sheetProtection algorithmName="SHA-512" hashValue="ChUJMFqSzzGvvGNCPE4dUTZ4Oea7pga2Rhtv4z922deHlieUwe6Pyasxz5tKkKtOT1xDtkGPsaZEQLwVkQ07UA==" saltValue="yBRXUBpHqCq+eoGOZopWjQ=="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 Creditreform Rating AG
20 May 2019&amp;R&amp;"Open Sans,Standard"&amp;7 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topLeftCell="A23" zoomScaleNormal="100" workbookViewId="0">
      <selection sqref="A1:H10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153</v>
      </c>
      <c r="B5" s="68"/>
      <c r="C5" s="68"/>
    </row>
    <row r="6" spans="1:3" ht="48" customHeight="1" thickBot="1" x14ac:dyDescent="0.35">
      <c r="A6" s="118"/>
      <c r="B6" s="118"/>
      <c r="C6" s="118"/>
    </row>
    <row r="7" spans="1:3" s="60" customFormat="1" ht="17.399999999999999" customHeight="1" thickBot="1" x14ac:dyDescent="0.35">
      <c r="A7" s="57" t="s">
        <v>154</v>
      </c>
      <c r="B7" s="58" t="s">
        <v>155</v>
      </c>
      <c r="C7" s="59" t="s">
        <v>156</v>
      </c>
    </row>
    <row r="8" spans="1:3" ht="17.100000000000001" customHeight="1" thickBot="1" x14ac:dyDescent="0.35">
      <c r="A8" s="69" t="s">
        <v>8</v>
      </c>
      <c r="B8" s="70" t="s">
        <v>23</v>
      </c>
      <c r="C8" s="71" t="s">
        <v>157</v>
      </c>
    </row>
    <row r="9" spans="1:3" ht="30" customHeight="1" thickBot="1" x14ac:dyDescent="0.35">
      <c r="A9" s="69" t="s">
        <v>11</v>
      </c>
      <c r="B9" s="70" t="s">
        <v>158</v>
      </c>
      <c r="C9" s="71" t="s">
        <v>159</v>
      </c>
    </row>
    <row r="10" spans="1:3" ht="17.100000000000001" customHeight="1" thickBot="1" x14ac:dyDescent="0.35">
      <c r="A10" s="69" t="s">
        <v>13</v>
      </c>
      <c r="B10" s="70" t="s">
        <v>23</v>
      </c>
      <c r="C10" s="71" t="s">
        <v>160</v>
      </c>
    </row>
    <row r="11" spans="1:3" ht="17.100000000000001" customHeight="1" thickBot="1" x14ac:dyDescent="0.35">
      <c r="A11" s="69" t="s">
        <v>14</v>
      </c>
      <c r="B11" s="70" t="s">
        <v>23</v>
      </c>
      <c r="C11" s="71" t="s">
        <v>161</v>
      </c>
    </row>
    <row r="12" spans="1:3" ht="17.100000000000001" customHeight="1" thickBot="1" x14ac:dyDescent="0.35">
      <c r="A12" s="69" t="s">
        <v>16</v>
      </c>
      <c r="B12" s="70" t="s">
        <v>23</v>
      </c>
      <c r="C12" s="71" t="s">
        <v>162</v>
      </c>
    </row>
    <row r="13" spans="1:3" ht="17.100000000000001" customHeight="1" thickBot="1" x14ac:dyDescent="0.35">
      <c r="A13" s="69" t="s">
        <v>17</v>
      </c>
      <c r="B13" s="70" t="s">
        <v>23</v>
      </c>
      <c r="C13" s="71" t="s">
        <v>163</v>
      </c>
    </row>
    <row r="14" spans="1:3" ht="56.1" customHeight="1" thickBot="1" x14ac:dyDescent="0.35">
      <c r="A14" s="69" t="s">
        <v>6</v>
      </c>
      <c r="B14" s="70" t="s">
        <v>23</v>
      </c>
      <c r="C14" s="71" t="s">
        <v>164</v>
      </c>
    </row>
    <row r="15" spans="1:3" ht="56.1" customHeight="1" thickBot="1" x14ac:dyDescent="0.35">
      <c r="A15" s="69" t="s">
        <v>10</v>
      </c>
      <c r="B15" s="70" t="s">
        <v>23</v>
      </c>
      <c r="C15" s="71" t="s">
        <v>165</v>
      </c>
    </row>
    <row r="16" spans="1:3" ht="17.100000000000001" customHeight="1" thickBot="1" x14ac:dyDescent="0.35">
      <c r="A16" s="69" t="s">
        <v>15</v>
      </c>
      <c r="B16" s="70" t="s">
        <v>23</v>
      </c>
      <c r="C16" s="71" t="s">
        <v>166</v>
      </c>
    </row>
    <row r="17" spans="1:3" ht="30" customHeight="1" thickBot="1" x14ac:dyDescent="0.35">
      <c r="A17" s="69" t="s">
        <v>25</v>
      </c>
      <c r="B17" s="70" t="s">
        <v>158</v>
      </c>
      <c r="C17" s="71" t="s">
        <v>167</v>
      </c>
    </row>
    <row r="18" spans="1:3" ht="30" customHeight="1" thickBot="1" x14ac:dyDescent="0.35">
      <c r="A18" s="69" t="s">
        <v>28</v>
      </c>
      <c r="B18" s="70" t="s">
        <v>158</v>
      </c>
      <c r="C18" s="71" t="s">
        <v>168</v>
      </c>
    </row>
    <row r="19" spans="1:3" ht="17.100000000000001" customHeight="1" thickBot="1" x14ac:dyDescent="0.35">
      <c r="A19" s="69" t="s">
        <v>169</v>
      </c>
      <c r="B19" s="70" t="s">
        <v>158</v>
      </c>
      <c r="C19" s="71" t="s">
        <v>170</v>
      </c>
    </row>
    <row r="20" spans="1:3" ht="30" customHeight="1" thickBot="1" x14ac:dyDescent="0.35">
      <c r="A20" s="69" t="s">
        <v>171</v>
      </c>
      <c r="B20" s="70" t="s">
        <v>158</v>
      </c>
      <c r="C20" s="71" t="s">
        <v>172</v>
      </c>
    </row>
    <row r="21" spans="1:3" ht="30" customHeight="1" thickBot="1" x14ac:dyDescent="0.35">
      <c r="A21" s="69" t="s">
        <v>173</v>
      </c>
      <c r="B21" s="70" t="s">
        <v>158</v>
      </c>
      <c r="C21" s="71" t="s">
        <v>174</v>
      </c>
    </row>
    <row r="22" spans="1:3" ht="30" customHeight="1" thickBot="1" x14ac:dyDescent="0.35">
      <c r="A22" s="69" t="s">
        <v>175</v>
      </c>
      <c r="B22" s="70" t="s">
        <v>158</v>
      </c>
      <c r="C22" s="71" t="s">
        <v>176</v>
      </c>
    </row>
    <row r="23" spans="1:3" ht="30" customHeight="1" thickBot="1" x14ac:dyDescent="0.35">
      <c r="A23" s="69" t="s">
        <v>177</v>
      </c>
      <c r="B23" s="70" t="s">
        <v>158</v>
      </c>
      <c r="C23" s="71" t="s">
        <v>178</v>
      </c>
    </row>
    <row r="24" spans="1:3" ht="17.100000000000001" customHeight="1" thickBot="1" x14ac:dyDescent="0.35">
      <c r="A24" s="69" t="s">
        <v>24</v>
      </c>
      <c r="B24" s="70" t="s">
        <v>158</v>
      </c>
      <c r="C24" s="71" t="s">
        <v>179</v>
      </c>
    </row>
    <row r="25" spans="1:3" ht="17.100000000000001" customHeight="1" thickBot="1" x14ac:dyDescent="0.35">
      <c r="A25" s="69" t="s">
        <v>180</v>
      </c>
      <c r="B25" s="70" t="s">
        <v>158</v>
      </c>
      <c r="C25" s="71" t="s">
        <v>181</v>
      </c>
    </row>
    <row r="26" spans="1:3" ht="17.100000000000001" customHeight="1" thickBot="1" x14ac:dyDescent="0.35">
      <c r="A26" s="69" t="s">
        <v>182</v>
      </c>
      <c r="B26" s="70" t="s">
        <v>158</v>
      </c>
      <c r="C26" s="71" t="s">
        <v>183</v>
      </c>
    </row>
    <row r="27" spans="1:3" ht="30" customHeight="1" thickBot="1" x14ac:dyDescent="0.35">
      <c r="A27" s="69" t="s">
        <v>32</v>
      </c>
      <c r="B27" s="70" t="s">
        <v>158</v>
      </c>
      <c r="C27" s="71" t="s">
        <v>184</v>
      </c>
    </row>
    <row r="28" spans="1:3" ht="17.100000000000001" customHeight="1" thickBot="1" x14ac:dyDescent="0.35">
      <c r="A28" s="69" t="s">
        <v>34</v>
      </c>
      <c r="B28" s="70" t="s">
        <v>158</v>
      </c>
      <c r="C28" s="71" t="s">
        <v>185</v>
      </c>
    </row>
    <row r="29" spans="1:3" ht="17.100000000000001" customHeight="1" thickBot="1" x14ac:dyDescent="0.35">
      <c r="A29" s="69" t="s">
        <v>186</v>
      </c>
      <c r="B29" s="70" t="s">
        <v>23</v>
      </c>
      <c r="C29" s="71" t="s">
        <v>187</v>
      </c>
    </row>
    <row r="30" spans="1:3" ht="17.100000000000001" customHeight="1" thickBot="1" x14ac:dyDescent="0.35">
      <c r="A30" s="69" t="s">
        <v>188</v>
      </c>
      <c r="B30" s="70" t="s">
        <v>23</v>
      </c>
      <c r="C30" s="71" t="s">
        <v>189</v>
      </c>
    </row>
    <row r="31" spans="1:3" ht="17.100000000000001" customHeight="1" thickBot="1" x14ac:dyDescent="0.35">
      <c r="A31" s="69" t="s">
        <v>65</v>
      </c>
      <c r="B31" s="70" t="s">
        <v>23</v>
      </c>
      <c r="C31" s="71" t="s">
        <v>190</v>
      </c>
    </row>
    <row r="32" spans="1:3" ht="17.100000000000001" customHeight="1" thickBot="1" x14ac:dyDescent="0.35">
      <c r="A32" s="69" t="s">
        <v>119</v>
      </c>
      <c r="B32" s="70" t="s">
        <v>158</v>
      </c>
      <c r="C32" s="71" t="s">
        <v>191</v>
      </c>
    </row>
    <row r="33" spans="1:3" ht="17.100000000000001" customHeight="1" thickBot="1" x14ac:dyDescent="0.35">
      <c r="A33" s="69" t="s">
        <v>61</v>
      </c>
      <c r="B33" s="70" t="s">
        <v>23</v>
      </c>
      <c r="C33" s="71" t="s">
        <v>192</v>
      </c>
    </row>
    <row r="34" spans="1:3" ht="17.100000000000001" customHeight="1" thickBot="1" x14ac:dyDescent="0.35">
      <c r="A34" s="69" t="s">
        <v>62</v>
      </c>
      <c r="B34" s="70" t="s">
        <v>23</v>
      </c>
      <c r="C34" s="71" t="s">
        <v>193</v>
      </c>
    </row>
    <row r="35" spans="1:3" ht="17.100000000000001" customHeight="1" thickBot="1" x14ac:dyDescent="0.35">
      <c r="A35" s="69" t="s">
        <v>194</v>
      </c>
      <c r="B35" s="70" t="s">
        <v>158</v>
      </c>
      <c r="C35" s="71" t="s">
        <v>195</v>
      </c>
    </row>
    <row r="36" spans="1:3" ht="30" customHeight="1" thickBot="1" x14ac:dyDescent="0.35">
      <c r="A36" s="69" t="s">
        <v>80</v>
      </c>
      <c r="B36" s="70" t="s">
        <v>23</v>
      </c>
      <c r="C36" s="71" t="s">
        <v>196</v>
      </c>
    </row>
    <row r="37" spans="1:3" ht="30" customHeight="1" thickBot="1" x14ac:dyDescent="0.35">
      <c r="A37" s="69" t="s">
        <v>81</v>
      </c>
      <c r="B37" s="70" t="s">
        <v>23</v>
      </c>
      <c r="C37" s="71" t="s">
        <v>197</v>
      </c>
    </row>
    <row r="38" spans="1:3" ht="17.100000000000001" customHeight="1" thickBot="1" x14ac:dyDescent="0.35">
      <c r="A38" s="69" t="s">
        <v>198</v>
      </c>
      <c r="B38" s="70" t="s">
        <v>23</v>
      </c>
      <c r="C38" s="71" t="s">
        <v>199</v>
      </c>
    </row>
    <row r="39" spans="1:3" ht="17.100000000000001" customHeight="1" thickBot="1" x14ac:dyDescent="0.35">
      <c r="A39" s="69" t="s">
        <v>200</v>
      </c>
      <c r="B39" s="70" t="s">
        <v>23</v>
      </c>
      <c r="C39" s="71" t="s">
        <v>201</v>
      </c>
    </row>
    <row r="40" spans="1:3" ht="15" thickBot="1" x14ac:dyDescent="0.35">
      <c r="A40" s="69" t="s">
        <v>202</v>
      </c>
      <c r="B40" s="70" t="s">
        <v>203</v>
      </c>
      <c r="C40" s="71" t="s">
        <v>204</v>
      </c>
    </row>
    <row r="41" spans="1:3" ht="15" thickBot="1" x14ac:dyDescent="0.35">
      <c r="A41" s="69" t="s">
        <v>205</v>
      </c>
      <c r="B41" s="70" t="s">
        <v>203</v>
      </c>
      <c r="C41" s="71" t="s">
        <v>206</v>
      </c>
    </row>
  </sheetData>
  <sheetProtection algorithmName="SHA-512" hashValue="1v36i32PJnrL5QkGj0Iuln6UF/2Umhyb91Za9ZuZxDr+R5cwnXCSc1vr32kASHDdY8BS3gOV6kdIzZM5ZHO0Og==" saltValue="t6qFMzEPFtlGkGqqlNoSp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Sans,Standard"&amp;7&amp;K01+033© Creditreform Rating AG
20 May 2019&amp;R&amp;"Open Sans,Standard"&amp;7&amp;K01+033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sqref="A1:H10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207</v>
      </c>
      <c r="B5" s="68"/>
      <c r="C5" s="68"/>
    </row>
    <row r="6" spans="1:3" ht="48" customHeight="1" thickBot="1" x14ac:dyDescent="0.35">
      <c r="A6" s="118"/>
      <c r="B6" s="118"/>
      <c r="C6" s="118"/>
    </row>
  </sheetData>
  <sheetProtection algorithmName="SHA-512" hashValue="Igv/4Twh9QO8xkEei0YQehRNzIExRj+4Fob8NVt05lckm5n0qtcE/sB1GYEdJoUvASfvP5BT7XUPYTo+BBD22w==" saltValue="bZHq1WsUK8oXg+5OZa5k4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Sans,Standard"&amp;7&amp;K01+033© Creditreform Rating AG
20. May 2019&amp;R&amp;"Open Sans,Standard"&amp;7&amp;K01+033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2020-04-30T08:36:50Z</dcterms:created>
  <dcterms:modified xsi:type="dcterms:W3CDTF">2020-05-05T07:42:33Z</dcterms:modified>
</cp:coreProperties>
</file>