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A78" i="1"/>
  <c r="A62" i="1"/>
  <c r="C31" i="1"/>
  <c r="A31" i="1"/>
  <c r="C27" i="1"/>
</calcChain>
</file>

<file path=xl/sharedStrings.xml><?xml version="1.0" encoding="utf-8"?>
<sst xmlns="http://schemas.openxmlformats.org/spreadsheetml/2006/main" count="319" uniqueCount="191">
  <si>
    <t>Creditreform Covered Bond Rating</t>
  </si>
  <si>
    <t>Banco Santander Totta, S.A.</t>
  </si>
  <si>
    <t>Mortgage Covered Bond Program</t>
  </si>
  <si>
    <t>Rating Object</t>
  </si>
  <si>
    <t>Country Issuer</t>
  </si>
  <si>
    <t>Portugal</t>
  </si>
  <si>
    <t>Repayment method</t>
  </si>
  <si>
    <t>Soft Bullet</t>
  </si>
  <si>
    <t>Cover pool asset class</t>
  </si>
  <si>
    <t>Mortgage</t>
  </si>
  <si>
    <t xml:space="preserve">Overcollateralization </t>
  </si>
  <si>
    <t>Legal framework</t>
  </si>
  <si>
    <t xml:space="preserve"> Portuguese Covered Bond Law</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</si>
  <si>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</si>
  <si>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</si>
  <si>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</si>
  <si>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</si>
  <si>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</si>
  <si>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</si>
  <si>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</si>
  <si>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</si>
  <si>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</si>
  <si>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</si>
  <si>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</si>
  <si>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</si>
  <si>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</si>
  <si>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</si>
  <si>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</si>
  <si>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</si>
  <si>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</si>
  <si>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</si>
  <si>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</si>
  <si>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</si>
  <si>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</si>
  <si>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</si>
  <si>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</si>
  <si>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</si>
  <si>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</si>
  <si>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</si>
  <si>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t>
  </si>
  <si>
    <t>Servicer</t>
  </si>
  <si>
    <t xml:space="preserve">+ 2nd rating uplift </t>
  </si>
  <si>
    <t>+/-0</t>
  </si>
  <si>
    <t>Account Bank</t>
  </si>
  <si>
    <t>Rating covered bond program</t>
  </si>
  <si>
    <t>Sponsor</t>
  </si>
  <si>
    <t>N/A</t>
  </si>
  <si>
    <t>Cover Assets Composition</t>
  </si>
  <si>
    <t>Cover Pool Balance</t>
  </si>
  <si>
    <t>Average size Commercial Loans</t>
  </si>
  <si>
    <t>NA</t>
  </si>
  <si>
    <t xml:space="preserve"> Average Seasoning</t>
  </si>
  <si>
    <t>Average size Residential Loans</t>
  </si>
  <si>
    <t>Distribution by Type of Asset</t>
  </si>
  <si>
    <t>Distribution by Loan Size</t>
  </si>
  <si>
    <t>Mortgages</t>
  </si>
  <si>
    <t>Total Number of Loans</t>
  </si>
  <si>
    <t>Number of Commercial Loans</t>
  </si>
  <si>
    <t>Substitute Assets</t>
  </si>
  <si>
    <t>Number of Residential Loans</t>
  </si>
  <si>
    <t>Other</t>
  </si>
  <si>
    <t>Asset-liability Profile</t>
  </si>
  <si>
    <t xml:space="preserve">Interest Rate </t>
  </si>
  <si>
    <t>Arrears Distribution</t>
  </si>
  <si>
    <t>Seasoning Distribution</t>
  </si>
  <si>
    <t>LTV Distribution Commercial Loans</t>
  </si>
  <si>
    <t>LTV Distribution Residential Loans</t>
  </si>
  <si>
    <t>LTV</t>
  </si>
  <si>
    <t>Nominal</t>
  </si>
  <si>
    <t>% Loans</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</si>
  <si>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</si>
  <si>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</si>
  <si>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</si>
  <si>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</si>
  <si>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</si>
  <si>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</si>
  <si>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</si>
  <si>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</si>
  <si>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</si>
  <si>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</si>
  <si>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</si>
  <si>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</si>
  <si>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</si>
  <si>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</si>
  <si>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North</t>
  </si>
  <si>
    <t>AUD</t>
  </si>
  <si>
    <t>Center</t>
  </si>
  <si>
    <t>BRL</t>
  </si>
  <si>
    <t>Lisbon</t>
  </si>
  <si>
    <t>CAD</t>
  </si>
  <si>
    <t xml:space="preserve">Alentejo </t>
  </si>
  <si>
    <t>CHF</t>
  </si>
  <si>
    <t>Algarve</t>
  </si>
  <si>
    <t>CZK</t>
  </si>
  <si>
    <t>Madeira</t>
  </si>
  <si>
    <t>DKK</t>
  </si>
  <si>
    <t>Azores</t>
  </si>
  <si>
    <t>GBP</t>
  </si>
  <si>
    <t>HKD</t>
  </si>
  <si>
    <t>JPY</t>
  </si>
  <si>
    <t>KRW</t>
  </si>
  <si>
    <t>NOK</t>
  </si>
  <si>
    <t>PLN</t>
  </si>
  <si>
    <t>SEK</t>
  </si>
  <si>
    <t>SGD</t>
  </si>
  <si>
    <t>USD</t>
  </si>
  <si>
    <t>Swap Counterparties</t>
  </si>
  <si>
    <t>Name</t>
  </si>
  <si>
    <t>Type of arrangement</t>
  </si>
  <si>
    <t>LEI</t>
  </si>
  <si>
    <t>Banco Santander, S.A.</t>
  </si>
  <si>
    <t>IR</t>
  </si>
  <si>
    <t>5493006QMFDDMYWIAM13</t>
  </si>
  <si>
    <t>Swap Agreements</t>
  </si>
  <si>
    <t xml:space="preserve">Interest Rate Swap </t>
  </si>
  <si>
    <t>intra-group</t>
  </si>
  <si>
    <t xml:space="preserve">Currency Swap </t>
  </si>
  <si>
    <t>ISIN Lists</t>
  </si>
  <si>
    <t>ISIN</t>
  </si>
  <si>
    <t>Coupon Type</t>
  </si>
  <si>
    <t>Coupon Rate (%)</t>
  </si>
  <si>
    <t>Issue date</t>
  </si>
  <si>
    <t>Maturity date</t>
  </si>
  <si>
    <t>PTBSQEOE0029</t>
  </si>
  <si>
    <t>Fix</t>
  </si>
  <si>
    <t>PTBSRJOM0023</t>
  </si>
  <si>
    <t>PTBSRCOE0020</t>
  </si>
  <si>
    <t>PTBSRHOE0025</t>
  </si>
  <si>
    <t>PTBSRAOE0022</t>
  </si>
  <si>
    <t>PTBSRKOM0020</t>
  </si>
  <si>
    <t>PTBSRDOE0029</t>
  </si>
  <si>
    <t>PTBSRIOE0024</t>
  </si>
  <si>
    <t>PTBSRBOE0021</t>
  </si>
  <si>
    <t>PTBSRFOE0019</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</si>
  <si>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</si>
  <si>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</si>
  <si>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</si>
  <si>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</si>
  <si>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</si>
  <si>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</si>
  <si>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</si>
  <si>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</si>
  <si>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</si>
  <si>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</si>
  <si>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</si>
  <si>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</si>
  <si>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</si>
  <si>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</si>
  <si>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</si>
  <si>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</si>
  <si>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</si>
  <si>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</si>
  <si>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</si>
  <si>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</si>
  <si>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</si>
  <si>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</si>
  <si>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</si>
  <si>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</si>
  <si>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</si>
  <si>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</si>
  <si>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</si>
  <si>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</si>
  <si>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</si>
  <si>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</si>
  <si>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</si>
  <si>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</si>
  <si>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</si>
  <si>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</si>
  <si>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</si>
  <si>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</si>
  <si>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</si>
  <si>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</si>
  <si>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</si>
  <si>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</si>
  <si>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</si>
  <si>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</si>
  <si>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</si>
  <si>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</si>
  <si>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</si>
  <si>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</si>
  <si>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</si>
  <si>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</si>
  <si>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</si>
  <si>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</si>
  <si>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</si>
  <si>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</si>
  <si>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</si>
  <si>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</si>
  <si>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</si>
  <si>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</si>
  <si>
    <t>&gt;40 - &lt;=50 %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</si>
</sst>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1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2" fillId="0" borderId="12" xfId="0" applyFont="1" applyBorder="1"/>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4" fontId="7" fillId="3" borderId="9" xfId="0" applyNumberFormat="1" applyFont="1" applyFill="1" applyBorder="1" applyAlignment="1"/>
    <xf numFmtId="4" fontId="7" fillId="3" borderId="11" xfId="0" applyNumberFormat="1" applyFont="1" applyFill="1" applyBorder="1" applyAlignment="1"/>
    <xf numFmtId="10" fontId="7" fillId="3" borderId="9" xfId="0" applyNumberFormat="1" applyFont="1" applyFill="1" applyBorder="1" applyAlignment="1"/>
    <xf numFmtId="10" fontId="7" fillId="3" borderId="11" xfId="0" applyNumberFormat="1" applyFont="1" applyFill="1" applyBorder="1" applyAlignment="1"/>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10" fontId="7" fillId="3" borderId="10" xfId="0" applyNumberFormat="1" applyFont="1" applyFill="1" applyBorder="1" applyAlignment="1"/>
    <xf numFmtId="0" fontId="2" fillId="0" borderId="11" xfId="0" applyFont="1" applyBorder="1"/>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0"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181" fontId="14"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11" fillId="4" borderId="12" xfId="0"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4.5958917960923812E-4"/>
                  <c:y val="1.128887885432980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41-43F4-AB0F-1AD40AC20AB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4.3747547300000003</c:v>
                </c:pt>
                <c:pt idx="1">
                  <c:v>12.362298880000001</c:v>
                </c:pt>
                <c:pt idx="2">
                  <c:v>25.027851099999999</c:v>
                </c:pt>
                <c:pt idx="3">
                  <c:v>37.355651080000101</c:v>
                </c:pt>
                <c:pt idx="4">
                  <c:v>35.152746489999998</c:v>
                </c:pt>
                <c:pt idx="5">
                  <c:v>384.43505603999802</c:v>
                </c:pt>
                <c:pt idx="6">
                  <c:v>8759.9342309099793</c:v>
                </c:pt>
              </c:numCache>
            </c:numRef>
          </c:val>
          <c:extLst>
            <c:ext xmlns:c16="http://schemas.microsoft.com/office/drawing/2014/chart" uri="{C3380CC4-5D6E-409C-BE32-E72D297353CC}">
              <c16:uniqueId val="{00000001-2D41-43F4-AB0F-1AD40AC20AB2}"/>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82221971358247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D41-43F4-AB0F-1AD40AC20AB2}"/>
                </c:ext>
              </c:extLst>
            </c:dLbl>
            <c:dLbl>
              <c:idx val="1"/>
              <c:layout>
                <c:manualLayout>
                  <c:x val="3.2265243676266298E-3"/>
                  <c:y val="2.82221971358247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D41-43F4-AB0F-1AD40AC20AB2}"/>
                </c:ext>
              </c:extLst>
            </c:dLbl>
            <c:dLbl>
              <c:idx val="2"/>
              <c:layout>
                <c:manualLayout>
                  <c:x val="-5.9152263407826994E-17"/>
                  <c:y val="2.25777577086598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D41-43F4-AB0F-1AD40AC20AB2}"/>
                </c:ext>
              </c:extLst>
            </c:dLbl>
            <c:dLbl>
              <c:idx val="3"/>
              <c:layout>
                <c:manualLayout>
                  <c:x val="1.0139162282489069E-2"/>
                  <c:y val="3.38666365629897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D41-43F4-AB0F-1AD40AC20AB2}"/>
                </c:ext>
              </c:extLst>
            </c:dLbl>
            <c:dLbl>
              <c:idx val="4"/>
              <c:layout>
                <c:manualLayout>
                  <c:x val="1.6789105221278598E-2"/>
                  <c:y val="2.741775340644131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D41-43F4-AB0F-1AD40AC20AB2}"/>
                </c:ext>
              </c:extLst>
            </c:dLbl>
            <c:dLbl>
              <c:idx val="5"/>
              <c:layout>
                <c:manualLayout>
                  <c:x val="6.4530487352531408E-3"/>
                  <c:y val="1.128887885432990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D41-43F4-AB0F-1AD40AC20AB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D41-43F4-AB0F-1AD40AC20AB2}"/>
            </c:ext>
          </c:extLst>
        </c:ser>
        <c:dLbls>
          <c:showLegendKey val="0"/>
          <c:showVal val="0"/>
          <c:showCatName val="0"/>
          <c:showSerName val="0"/>
          <c:showPercent val="0"/>
          <c:showBubbleSize val="0"/>
        </c:dLbls>
        <c:gapWidth val="300"/>
        <c:axId val="177427584"/>
        <c:axId val="177429504"/>
      </c:barChart>
      <c:catAx>
        <c:axId val="17742758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429504"/>
        <c:crosses val="autoZero"/>
        <c:auto val="1"/>
        <c:lblAlgn val="ctr"/>
        <c:lblOffset val="100"/>
        <c:noMultiLvlLbl val="0"/>
      </c:catAx>
      <c:valAx>
        <c:axId val="177429504"/>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42758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1</c:v>
                </c:pt>
                <c:pt idx="1">
                  <c:v>0</c:v>
                </c:pt>
                <c:pt idx="2">
                  <c:v>0</c:v>
                </c:pt>
              </c:numCache>
            </c:numRef>
          </c:val>
          <c:extLst>
            <c:ext xmlns:c16="http://schemas.microsoft.com/office/drawing/2014/chart" uri="{C3380CC4-5D6E-409C-BE32-E72D297353CC}">
              <c16:uniqueId val="{00000000-5830-45CC-942B-32D88B33EF37}"/>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30-45CC-942B-32D88B33EF37}"/>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2.7450320278659859E-2</c:v>
                </c:pt>
                <c:pt idx="1">
                  <c:v>0.9725496797213401</c:v>
                </c:pt>
                <c:pt idx="2">
                  <c:v>0</c:v>
                </c:pt>
              </c:numCache>
            </c:numRef>
          </c:val>
          <c:extLst>
            <c:ext xmlns:c16="http://schemas.microsoft.com/office/drawing/2014/chart" uri="{C3380CC4-5D6E-409C-BE32-E72D297353CC}">
              <c16:uniqueId val="{00000002-5830-45CC-942B-32D88B33EF37}"/>
            </c:ext>
          </c:extLst>
        </c:ser>
        <c:dLbls>
          <c:showLegendKey val="0"/>
          <c:showVal val="0"/>
          <c:showCatName val="0"/>
          <c:showSerName val="0"/>
          <c:showPercent val="0"/>
          <c:showBubbleSize val="0"/>
        </c:dLbls>
        <c:gapWidth val="150"/>
        <c:axId val="179911680"/>
        <c:axId val="180114560"/>
      </c:barChart>
      <c:catAx>
        <c:axId val="17991168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80114560"/>
        <c:crosses val="autoZero"/>
        <c:auto val="1"/>
        <c:lblAlgn val="ctr"/>
        <c:lblOffset val="100"/>
        <c:noMultiLvlLbl val="0"/>
      </c:catAx>
      <c:valAx>
        <c:axId val="180114560"/>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991168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8D5-420F-A533-822C33DB9FA5}"/>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0.6480980591021096</c:v>
                </c:pt>
                <c:pt idx="1">
                  <c:v>0.10366341898935265</c:v>
                </c:pt>
                <c:pt idx="2">
                  <c:v>2.3946489224879144E-2</c:v>
                </c:pt>
                <c:pt idx="3">
                  <c:v>0</c:v>
                </c:pt>
                <c:pt idx="4">
                  <c:v>0</c:v>
                </c:pt>
              </c:numCache>
            </c:numRef>
          </c:val>
          <c:extLst>
            <c:ext xmlns:c16="http://schemas.microsoft.com/office/drawing/2014/chart" uri="{C3380CC4-5D6E-409C-BE32-E72D297353CC}">
              <c16:uniqueId val="{00000001-78D5-420F-A533-822C33DB9FA5}"/>
            </c:ext>
          </c:extLst>
        </c:ser>
        <c:dLbls>
          <c:showLegendKey val="0"/>
          <c:showVal val="0"/>
          <c:showCatName val="0"/>
          <c:showSerName val="0"/>
          <c:showPercent val="0"/>
          <c:showBubbleSize val="0"/>
        </c:dLbls>
        <c:gapWidth val="300"/>
        <c:axId val="180320512"/>
        <c:axId val="180351360"/>
      </c:barChart>
      <c:catAx>
        <c:axId val="18032051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0351360"/>
        <c:crosses val="autoZero"/>
        <c:auto val="1"/>
        <c:lblAlgn val="ctr"/>
        <c:lblOffset val="100"/>
        <c:noMultiLvlLbl val="0"/>
      </c:catAx>
      <c:valAx>
        <c:axId val="180351360"/>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032051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1D4-48FA-AD60-7A24CA428A31}"/>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0.10813075748971726</c:v>
                </c:pt>
                <c:pt idx="1">
                  <c:v>0.10579645562508572</c:v>
                </c:pt>
                <c:pt idx="2">
                  <c:v>7.9344648963395853E-2</c:v>
                </c:pt>
                <c:pt idx="3">
                  <c:v>7.7576041624664582E-2</c:v>
                </c:pt>
                <c:pt idx="4">
                  <c:v>0.62915209629713698</c:v>
                </c:pt>
              </c:numCache>
            </c:numRef>
          </c:val>
          <c:extLst>
            <c:ext xmlns:c16="http://schemas.microsoft.com/office/drawing/2014/chart" uri="{C3380CC4-5D6E-409C-BE32-E72D297353CC}">
              <c16:uniqueId val="{00000001-81D4-48FA-AD60-7A24CA428A31}"/>
            </c:ext>
          </c:extLst>
        </c:ser>
        <c:dLbls>
          <c:showLegendKey val="0"/>
          <c:showVal val="0"/>
          <c:showCatName val="0"/>
          <c:showSerName val="0"/>
          <c:showPercent val="0"/>
          <c:showBubbleSize val="0"/>
        </c:dLbls>
        <c:gapWidth val="300"/>
        <c:axId val="182690176"/>
        <c:axId val="182692480"/>
      </c:barChart>
      <c:catAx>
        <c:axId val="1826901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2692480"/>
        <c:crosses val="autoZero"/>
        <c:auto val="1"/>
        <c:lblAlgn val="ctr"/>
        <c:lblOffset val="100"/>
        <c:noMultiLvlLbl val="0"/>
      </c:catAx>
      <c:valAx>
        <c:axId val="182692480"/>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26901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35</xdr:row>
      <xdr:rowOff>47625</xdr:rowOff>
    </xdr:from>
    <xdr:to>
      <xdr:col>2</xdr:col>
      <xdr:colOff>1447800</xdr:colOff>
      <xdr:row>46</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35</xdr:row>
      <xdr:rowOff>57150</xdr:rowOff>
    </xdr:from>
    <xdr:to>
      <xdr:col>7</xdr:col>
      <xdr:colOff>504825</xdr:colOff>
      <xdr:row>46</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9525</xdr:rowOff>
    </xdr:from>
    <xdr:to>
      <xdr:col>2</xdr:col>
      <xdr:colOff>1485900</xdr:colOff>
      <xdr:row>59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48</xdr:row>
      <xdr:rowOff>0</xdr:rowOff>
    </xdr:from>
    <xdr:to>
      <xdr:col>8</xdr:col>
      <xdr:colOff>0</xdr:colOff>
      <xdr:row>59</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60</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234821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PT/Banco%20Santander%20Totta%20SA/2018/01%20Monitoring-Unterlagen/Surveillance%20Report/Q1-2019/2019-05-30%20Surveillance%20Report%20Banco%20Santander%20Tot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SIN list"/>
      <sheetName val="Definitions"/>
      <sheetName val="Disclaimer"/>
      <sheetName val="ISIN Tool"/>
      <sheetName val="A. HTT General"/>
      <sheetName val="B1. HTT Mortgage Assets"/>
      <sheetName val="E. Optional ECB-ECAIs data"/>
      <sheetName val="Lists"/>
      <sheetName val="Aux Table"/>
      <sheetName val="B2. HTT Public Sector Assets"/>
    </sheetNames>
    <sheetDataSet>
      <sheetData sheetId="0"/>
      <sheetData sheetId="1"/>
      <sheetData sheetId="2"/>
      <sheetData sheetId="3"/>
      <sheetData sheetId="4"/>
      <sheetData sheetId="5">
        <row r="15">
          <cell r="C15" t="str">
            <v>Banco Santander Totta, S.A.</v>
          </cell>
        </row>
        <row r="54">
          <cell r="B54" t="str">
            <v xml:space="preserve">Public Sector </v>
          </cell>
          <cell r="C54">
            <v>0</v>
          </cell>
        </row>
      </sheetData>
      <sheetData sheetId="6"/>
      <sheetData sheetId="7"/>
      <sheetData sheetId="8"/>
      <sheetData sheetId="9">
        <row r="2">
          <cell r="B2" t="str">
            <v>Cover Assets</v>
          </cell>
          <cell r="C2" t="str">
            <v>Cover Bonds</v>
          </cell>
        </row>
        <row r="3">
          <cell r="A3">
            <v>12</v>
          </cell>
          <cell r="B3">
            <v>4.3747547300000003</v>
          </cell>
          <cell r="C3" t="str">
            <v>ND3</v>
          </cell>
        </row>
        <row r="4">
          <cell r="A4">
            <v>24</v>
          </cell>
          <cell r="B4">
            <v>12.362298880000001</v>
          </cell>
          <cell r="C4" t="str">
            <v>ND3</v>
          </cell>
        </row>
        <row r="5">
          <cell r="A5">
            <v>36</v>
          </cell>
          <cell r="B5">
            <v>25.027851099999999</v>
          </cell>
          <cell r="C5" t="str">
            <v>ND3</v>
          </cell>
        </row>
        <row r="6">
          <cell r="A6">
            <v>48</v>
          </cell>
          <cell r="B6">
            <v>37.355651080000101</v>
          </cell>
          <cell r="C6" t="str">
            <v>ND3</v>
          </cell>
        </row>
        <row r="7">
          <cell r="A7">
            <v>60</v>
          </cell>
          <cell r="B7">
            <v>35.152746489999998</v>
          </cell>
          <cell r="C7" t="str">
            <v>ND3</v>
          </cell>
        </row>
        <row r="8">
          <cell r="A8">
            <v>120</v>
          </cell>
          <cell r="B8">
            <v>384.43505603999802</v>
          </cell>
          <cell r="C8" t="str">
            <v>ND3</v>
          </cell>
        </row>
        <row r="9">
          <cell r="A9">
            <v>180</v>
          </cell>
          <cell r="B9">
            <v>8759.9342309099793</v>
          </cell>
          <cell r="C9" t="str">
            <v>ND3</v>
          </cell>
        </row>
        <row r="13">
          <cell r="B13" t="str">
            <v>Covered Bonds</v>
          </cell>
          <cell r="C13" t="str">
            <v>Cover Assets</v>
          </cell>
        </row>
        <row r="14">
          <cell r="A14" t="str">
            <v>Fixed coupon</v>
          </cell>
          <cell r="B14">
            <v>1</v>
          </cell>
          <cell r="C14">
            <v>2.7450320278659859E-2</v>
          </cell>
        </row>
        <row r="15">
          <cell r="A15" t="str">
            <v>Floating coupon</v>
          </cell>
          <cell r="B15">
            <v>0</v>
          </cell>
          <cell r="C15">
            <v>0.9725496797213401</v>
          </cell>
        </row>
        <row r="16">
          <cell r="A16" t="str">
            <v>Other</v>
          </cell>
          <cell r="B16">
            <v>0</v>
          </cell>
          <cell r="C16">
            <v>0</v>
          </cell>
        </row>
        <row r="20">
          <cell r="A20" t="str">
            <v>EUR</v>
          </cell>
          <cell r="B20">
            <v>7700</v>
          </cell>
          <cell r="C20">
            <v>9258.6425892299194</v>
          </cell>
        </row>
        <row r="39">
          <cell r="B39" t="str">
            <v>Commercial</v>
          </cell>
          <cell r="C39" t="str">
            <v>Residential</v>
          </cell>
        </row>
        <row r="40">
          <cell r="A40" t="str">
            <v>&lt;30 days</v>
          </cell>
          <cell r="B40">
            <v>0</v>
          </cell>
          <cell r="C40">
            <v>0.6480980591021096</v>
          </cell>
        </row>
        <row r="41">
          <cell r="A41" t="str">
            <v>30-&lt;60 days</v>
          </cell>
          <cell r="B41">
            <v>0</v>
          </cell>
          <cell r="C41">
            <v>0.10366341898935265</v>
          </cell>
        </row>
        <row r="42">
          <cell r="A42" t="str">
            <v>60-&lt;90 days</v>
          </cell>
          <cell r="B42">
            <v>0</v>
          </cell>
          <cell r="C42">
            <v>2.3946489224879144E-2</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0.10813075748971726</v>
          </cell>
        </row>
        <row r="49">
          <cell r="A49" t="str">
            <v>≥  12 - ≤ 24</v>
          </cell>
          <cell r="B49">
            <v>0</v>
          </cell>
          <cell r="C49">
            <v>0.10579645562508572</v>
          </cell>
        </row>
        <row r="50">
          <cell r="A50" t="str">
            <v>≥ 24 - ≤ 36</v>
          </cell>
          <cell r="B50">
            <v>0</v>
          </cell>
          <cell r="C50">
            <v>7.9344648963395853E-2</v>
          </cell>
        </row>
        <row r="51">
          <cell r="A51" t="str">
            <v>≥ 36 - ≤ 60</v>
          </cell>
          <cell r="B51">
            <v>0</v>
          </cell>
          <cell r="C51">
            <v>7.7576041624664582E-2</v>
          </cell>
        </row>
        <row r="52">
          <cell r="A52" t="str">
            <v>≥ 60</v>
          </cell>
          <cell r="B52">
            <v>0</v>
          </cell>
          <cell r="C52">
            <v>0.62915209629713698</v>
          </cell>
        </row>
      </sheetData>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5"/>
  <sheetViews>
    <sheetView showGridLines="0" tabSelected="1" topLeftCell="A13" zoomScale="115" zoomScaleNormal="115" workbookViewId="0">
      <selection activeCell="B67" sqref="B67"/>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9.88671875" style="4" customWidth="1"/>
    <col min="6" max="6" width="8.33203125" style="4" customWidth="1"/>
    <col min="7" max="7" width="15" style="4" customWidth="1"/>
    <col min="8" max="8" width="8.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7" t="s">
        <v>3</v>
      </c>
      <c r="B5" s="111"/>
      <c r="C5" s="111"/>
      <c r="D5" s="111"/>
      <c r="E5" s="111"/>
      <c r="F5" s="111"/>
      <c r="G5" s="111"/>
      <c r="H5" s="112"/>
    </row>
    <row r="6" spans="1:8" ht="17.25" customHeight="1" thickBot="1" x14ac:dyDescent="0.4">
      <c r="A6" s="75" t="s">
        <v>4</v>
      </c>
      <c r="B6" s="75"/>
      <c r="C6" s="12" t="s">
        <v>5</v>
      </c>
      <c r="D6" s="75" t="s">
        <v>6</v>
      </c>
      <c r="E6" s="75"/>
      <c r="F6" s="75" t="s">
        <v>7</v>
      </c>
      <c r="G6" s="75"/>
      <c r="H6" s="75"/>
    </row>
    <row r="7" spans="1:8" ht="17.25" customHeight="1" thickBot="1" x14ac:dyDescent="0.4">
      <c r="A7" s="75" t="s">
        <v>8</v>
      </c>
      <c r="B7" s="75"/>
      <c r="C7" s="13" t="s">
        <v>9</v>
      </c>
      <c r="D7" s="75" t="s">
        <v>10</v>
      </c>
      <c r="E7" s="75"/>
      <c r="F7" s="113">
        <v>5.2600000000000001E-2</v>
      </c>
      <c r="G7" s="114"/>
      <c r="H7" s="115"/>
    </row>
    <row r="8" spans="1:8" ht="16.2" thickBot="1" x14ac:dyDescent="0.4">
      <c r="A8" s="75" t="s">
        <v>11</v>
      </c>
      <c r="B8" s="75"/>
      <c r="C8" s="14" t="s">
        <v>12</v>
      </c>
      <c r="D8" s="75"/>
      <c r="E8" s="75"/>
      <c r="F8" s="116">
        <v>0.20242111548440511</v>
      </c>
      <c r="G8" s="116"/>
      <c r="H8" s="116"/>
    </row>
    <row r="9" spans="1:8" ht="17.25" customHeight="1" thickBot="1" x14ac:dyDescent="0.4">
      <c r="A9" s="117" t="s">
        <v>13</v>
      </c>
      <c r="B9" s="117"/>
      <c r="C9" s="15">
        <v>7700</v>
      </c>
      <c r="D9" s="75"/>
      <c r="E9" s="75"/>
      <c r="F9" s="107">
        <v>0.11</v>
      </c>
      <c r="G9" s="107"/>
      <c r="H9" s="107"/>
    </row>
    <row r="10" spans="1:8" ht="17.25" customHeight="1" thickBot="1" x14ac:dyDescent="0.4">
      <c r="A10" s="75" t="s">
        <v>14</v>
      </c>
      <c r="B10" s="75"/>
      <c r="C10" s="15">
        <v>9258.6425892299194</v>
      </c>
      <c r="D10" s="75" t="s">
        <v>15</v>
      </c>
      <c r="E10" s="75"/>
      <c r="F10" s="108">
        <v>1</v>
      </c>
      <c r="G10" s="108"/>
      <c r="H10" s="108"/>
    </row>
    <row r="11" spans="1:8" ht="17.25" customHeight="1" thickBot="1" x14ac:dyDescent="0.4">
      <c r="A11" s="94" t="s">
        <v>16</v>
      </c>
      <c r="B11" s="95"/>
      <c r="C11" s="16">
        <v>4.9749866571784382</v>
      </c>
      <c r="D11" s="75"/>
      <c r="E11" s="75"/>
      <c r="F11" s="109">
        <v>0</v>
      </c>
      <c r="G11" s="109"/>
      <c r="H11" s="109"/>
    </row>
    <row r="12" spans="1:8" ht="17.25" customHeight="1" thickBot="1" x14ac:dyDescent="0.4">
      <c r="A12" s="75" t="s">
        <v>17</v>
      </c>
      <c r="B12" s="75"/>
      <c r="C12" s="16">
        <v>26.1639276654799</v>
      </c>
      <c r="D12" s="75"/>
      <c r="E12" s="75"/>
      <c r="F12" s="110">
        <v>0</v>
      </c>
      <c r="G12" s="110"/>
      <c r="H12" s="110"/>
    </row>
    <row r="13" spans="1:8" ht="14.25" customHeight="1" thickBot="1" x14ac:dyDescent="0.4">
      <c r="A13" s="103" t="s">
        <v>18</v>
      </c>
      <c r="B13" s="103"/>
      <c r="C13" s="17" t="s">
        <v>19</v>
      </c>
    </row>
    <row r="14" spans="1:8" ht="20.100000000000001" customHeight="1" thickBot="1" x14ac:dyDescent="0.4">
      <c r="A14" s="73" t="s">
        <v>20</v>
      </c>
      <c r="B14" s="73"/>
      <c r="C14" s="73"/>
      <c r="D14" s="73"/>
      <c r="E14" s="73"/>
      <c r="F14" s="73"/>
      <c r="G14" s="73"/>
      <c r="H14" s="73"/>
    </row>
    <row r="15" spans="1:8" ht="16.2" thickBot="1" x14ac:dyDescent="0.4">
      <c r="A15" s="99" t="s">
        <v>21</v>
      </c>
      <c r="B15" s="100"/>
      <c r="C15" s="101"/>
      <c r="D15" s="74" t="s">
        <v>22</v>
      </c>
      <c r="E15" s="74"/>
      <c r="F15" s="74"/>
      <c r="G15" s="74"/>
      <c r="H15" s="74"/>
    </row>
    <row r="16" spans="1:8" ht="16.2" thickBot="1" x14ac:dyDescent="0.4">
      <c r="A16" s="75" t="s">
        <v>23</v>
      </c>
      <c r="B16" s="75"/>
      <c r="C16" s="18" t="s">
        <v>1</v>
      </c>
      <c r="D16" s="75" t="s">
        <v>24</v>
      </c>
      <c r="E16" s="75"/>
      <c r="F16" s="104">
        <v>43514</v>
      </c>
      <c r="G16" s="105"/>
      <c r="H16" s="106"/>
    </row>
    <row r="17" spans="1:8" ht="18" thickBot="1" x14ac:dyDescent="0.4">
      <c r="A17" s="75" t="s">
        <v>25</v>
      </c>
      <c r="B17" s="75"/>
      <c r="C17" s="19" t="s">
        <v>26</v>
      </c>
      <c r="D17" s="75" t="s">
        <v>27</v>
      </c>
      <c r="E17" s="75"/>
      <c r="F17" s="102">
        <v>0.1366</v>
      </c>
      <c r="G17" s="102"/>
      <c r="H17" s="102"/>
    </row>
    <row r="18" spans="1:8" ht="16.2" thickBot="1" x14ac:dyDescent="0.4">
      <c r="A18" s="75" t="s">
        <v>28</v>
      </c>
      <c r="B18" s="75"/>
      <c r="C18" s="20" t="s">
        <v>29</v>
      </c>
      <c r="D18" s="75" t="s">
        <v>30</v>
      </c>
      <c r="E18" s="75"/>
      <c r="F18" s="102">
        <v>0.89529999999999998</v>
      </c>
      <c r="G18" s="102"/>
      <c r="H18" s="102"/>
    </row>
    <row r="19" spans="1:8" ht="16.2" thickBot="1" x14ac:dyDescent="0.4">
      <c r="A19" s="81" t="s">
        <v>31</v>
      </c>
      <c r="B19" s="81"/>
      <c r="C19" s="21">
        <v>4</v>
      </c>
      <c r="D19" s="75" t="s">
        <v>32</v>
      </c>
      <c r="E19" s="75"/>
      <c r="F19" s="102">
        <v>1.4302020000000002E-2</v>
      </c>
      <c r="G19" s="102"/>
      <c r="H19" s="102"/>
    </row>
    <row r="20" spans="1:8" ht="17.25" customHeight="1" thickBot="1" x14ac:dyDescent="0.4">
      <c r="A20" s="81" t="s">
        <v>33</v>
      </c>
      <c r="B20" s="81"/>
      <c r="C20" s="22">
        <v>1</v>
      </c>
      <c r="D20" s="75" t="s">
        <v>34</v>
      </c>
      <c r="E20" s="75"/>
      <c r="F20" s="102">
        <v>0.2233</v>
      </c>
      <c r="G20" s="102"/>
      <c r="H20" s="102"/>
    </row>
    <row r="21" spans="1:8" ht="17.25" customHeight="1" thickBot="1" x14ac:dyDescent="0.4">
      <c r="A21" s="81" t="s">
        <v>35</v>
      </c>
      <c r="B21" s="81"/>
      <c r="C21" s="23" t="s">
        <v>36</v>
      </c>
      <c r="D21" s="99" t="s">
        <v>37</v>
      </c>
      <c r="E21" s="100"/>
      <c r="F21" s="100"/>
      <c r="G21" s="100"/>
      <c r="H21" s="101"/>
    </row>
    <row r="22" spans="1:8" ht="17.25" customHeight="1" thickBot="1" x14ac:dyDescent="0.4">
      <c r="A22" s="81" t="s">
        <v>38</v>
      </c>
      <c r="B22" s="81"/>
      <c r="C22" s="23" t="s">
        <v>39</v>
      </c>
      <c r="D22" s="94" t="s">
        <v>40</v>
      </c>
      <c r="E22" s="95"/>
      <c r="F22" s="96" t="s">
        <v>1</v>
      </c>
      <c r="G22" s="97"/>
      <c r="H22" s="98"/>
    </row>
    <row r="23" spans="1:8" ht="17.25" customHeight="1" thickBot="1" x14ac:dyDescent="0.4">
      <c r="A23" s="81" t="s">
        <v>41</v>
      </c>
      <c r="B23" s="81"/>
      <c r="C23" s="24" t="s">
        <v>42</v>
      </c>
      <c r="D23" s="94" t="s">
        <v>43</v>
      </c>
      <c r="E23" s="95"/>
      <c r="F23" s="96" t="s">
        <v>1</v>
      </c>
      <c r="G23" s="97"/>
      <c r="H23" s="98"/>
    </row>
    <row r="24" spans="1:8" ht="18" thickBot="1" x14ac:dyDescent="0.4">
      <c r="A24" s="81" t="s">
        <v>44</v>
      </c>
      <c r="B24" s="81"/>
      <c r="C24" s="25" t="s">
        <v>36</v>
      </c>
      <c r="D24" s="94" t="s">
        <v>45</v>
      </c>
      <c r="E24" s="95"/>
      <c r="F24" s="96" t="s">
        <v>46</v>
      </c>
      <c r="G24" s="97"/>
      <c r="H24" s="98"/>
    </row>
    <row r="25" spans="1:8" ht="8.25" customHeight="1" thickBot="1" x14ac:dyDescent="0.4"/>
    <row r="26" spans="1:8" ht="20.100000000000001" customHeight="1" thickBot="1" x14ac:dyDescent="0.4">
      <c r="A26" s="73" t="s">
        <v>47</v>
      </c>
      <c r="B26" s="73"/>
      <c r="C26" s="73"/>
      <c r="D26" s="73"/>
      <c r="E26" s="73"/>
      <c r="F26" s="73"/>
      <c r="G26" s="73"/>
      <c r="H26" s="73"/>
    </row>
    <row r="27" spans="1:8" ht="17.25" customHeight="1" thickBot="1" x14ac:dyDescent="0.4">
      <c r="A27" s="81" t="s">
        <v>48</v>
      </c>
      <c r="B27" s="81"/>
      <c r="C27" s="15">
        <f>C10</f>
        <v>9258.6425892299194</v>
      </c>
      <c r="D27" s="81" t="s">
        <v>49</v>
      </c>
      <c r="E27" s="81"/>
      <c r="F27" s="93" t="s">
        <v>50</v>
      </c>
      <c r="G27" s="93"/>
      <c r="H27" s="93"/>
    </row>
    <row r="28" spans="1:8" ht="17.25" customHeight="1" thickBot="1" x14ac:dyDescent="0.4">
      <c r="A28" s="75" t="s">
        <v>51</v>
      </c>
      <c r="B28" s="75"/>
      <c r="C28" s="26">
        <v>100.980236013796</v>
      </c>
      <c r="D28" s="81" t="s">
        <v>52</v>
      </c>
      <c r="E28" s="81"/>
      <c r="F28" s="93">
        <v>53.518474611008699</v>
      </c>
      <c r="G28" s="93"/>
      <c r="H28" s="93"/>
    </row>
    <row r="29" spans="1:8" ht="17.25" customHeight="1" thickBot="1" x14ac:dyDescent="0.4">
      <c r="A29" s="74" t="s">
        <v>53</v>
      </c>
      <c r="B29" s="74"/>
      <c r="C29" s="74"/>
      <c r="D29" s="74" t="s">
        <v>54</v>
      </c>
      <c r="E29" s="74"/>
      <c r="F29" s="74"/>
      <c r="G29" s="74"/>
      <c r="H29" s="74"/>
    </row>
    <row r="30" spans="1:8" ht="17.25" customHeight="1" thickBot="1" x14ac:dyDescent="0.4">
      <c r="A30" s="90" t="s">
        <v>55</v>
      </c>
      <c r="B30" s="91"/>
      <c r="C30" s="27">
        <v>9258.6425892299194</v>
      </c>
      <c r="D30" s="75" t="s">
        <v>56</v>
      </c>
      <c r="E30" s="75"/>
      <c r="F30" s="92">
        <v>172999</v>
      </c>
      <c r="G30" s="92"/>
      <c r="H30" s="92"/>
    </row>
    <row r="31" spans="1:8" ht="16.2" thickBot="1" x14ac:dyDescent="0.4">
      <c r="A31" s="90" t="str">
        <f>'[1]A. HTT General'!B54</f>
        <v xml:space="preserve">Public Sector </v>
      </c>
      <c r="B31" s="91"/>
      <c r="C31" s="27">
        <f>'[1]A. HTT General'!C54</f>
        <v>0</v>
      </c>
      <c r="D31" s="75" t="s">
        <v>57</v>
      </c>
      <c r="E31" s="75"/>
      <c r="F31" s="92">
        <v>0</v>
      </c>
      <c r="G31" s="92"/>
      <c r="H31" s="92"/>
    </row>
    <row r="32" spans="1:8" ht="17.25" customHeight="1" thickBot="1" x14ac:dyDescent="0.4">
      <c r="A32" s="90" t="s">
        <v>58</v>
      </c>
      <c r="B32" s="91"/>
      <c r="C32" s="27">
        <v>0</v>
      </c>
      <c r="D32" s="75" t="s">
        <v>59</v>
      </c>
      <c r="E32" s="75"/>
      <c r="F32" s="92">
        <v>172999</v>
      </c>
      <c r="G32" s="92"/>
      <c r="H32" s="92"/>
    </row>
    <row r="33" spans="1:8" ht="16.2" thickBot="1" x14ac:dyDescent="0.4">
      <c r="A33" s="81" t="s">
        <v>60</v>
      </c>
      <c r="B33" s="81"/>
      <c r="C33" s="27">
        <v>0</v>
      </c>
      <c r="D33" s="28"/>
      <c r="E33" s="28"/>
      <c r="F33" s="28"/>
      <c r="G33" s="28"/>
      <c r="H33" s="28"/>
    </row>
    <row r="34" spans="1:8" ht="8.25" customHeight="1" thickBot="1" x14ac:dyDescent="0.4"/>
    <row r="35" spans="1:8" ht="16.2" thickBot="1" x14ac:dyDescent="0.4">
      <c r="A35" s="82" t="s">
        <v>61</v>
      </c>
      <c r="B35" s="83"/>
      <c r="C35" s="84"/>
      <c r="D35" s="85" t="s">
        <v>62</v>
      </c>
      <c r="E35" s="85"/>
      <c r="F35" s="85"/>
      <c r="G35" s="85"/>
      <c r="H35" s="85"/>
    </row>
    <row r="47" spans="1:8" ht="8.25" customHeight="1" thickBot="1" x14ac:dyDescent="0.4"/>
    <row r="48" spans="1:8" ht="17.25" customHeight="1" thickBot="1" x14ac:dyDescent="0.4">
      <c r="A48" s="86" t="s">
        <v>63</v>
      </c>
      <c r="B48" s="86"/>
      <c r="C48" s="86"/>
      <c r="D48" s="86" t="s">
        <v>64</v>
      </c>
      <c r="E48" s="86"/>
      <c r="F48" s="86"/>
      <c r="G48" s="86"/>
      <c r="H48" s="86"/>
    </row>
    <row r="60" spans="1:8" ht="16.2" thickBot="1" x14ac:dyDescent="0.4"/>
    <row r="61" spans="1:8" ht="25.5" customHeight="1" x14ac:dyDescent="0.55000000000000004">
      <c r="A61" s="1" t="s">
        <v>0</v>
      </c>
      <c r="B61" s="2"/>
      <c r="C61" s="2"/>
      <c r="D61" s="2"/>
      <c r="E61" s="2"/>
      <c r="F61" s="2"/>
      <c r="G61" s="2"/>
      <c r="H61" s="3"/>
    </row>
    <row r="62" spans="1:8" ht="21" x14ac:dyDescent="0.5">
      <c r="A62" s="5" t="str">
        <f>'[1]A. HTT General'!$C$15</f>
        <v>Banco Santander Totta, S.A.</v>
      </c>
      <c r="B62" s="6"/>
      <c r="C62" s="7"/>
      <c r="D62" s="7"/>
      <c r="E62" s="7"/>
      <c r="F62" s="7"/>
      <c r="G62" s="7"/>
      <c r="H62" s="8"/>
    </row>
    <row r="63" spans="1:8" ht="21" x14ac:dyDescent="0.5">
      <c r="A63" s="5" t="s">
        <v>2</v>
      </c>
      <c r="B63" s="6"/>
      <c r="C63" s="7"/>
      <c r="D63" s="7"/>
      <c r="E63" s="7"/>
      <c r="F63" s="7"/>
      <c r="G63" s="7"/>
      <c r="H63" s="8"/>
    </row>
    <row r="64" spans="1:8" ht="4.5" customHeight="1" thickBot="1" x14ac:dyDescent="0.4">
      <c r="A64" s="29"/>
      <c r="B64" s="29"/>
      <c r="C64" s="29"/>
      <c r="D64" s="29"/>
      <c r="E64" s="29"/>
      <c r="F64" s="29"/>
      <c r="G64" s="29"/>
      <c r="H64" s="11"/>
    </row>
    <row r="65" spans="1:8" ht="17.25" customHeight="1" thickBot="1" x14ac:dyDescent="0.4">
      <c r="A65" s="87" t="s">
        <v>65</v>
      </c>
      <c r="B65" s="88"/>
      <c r="C65" s="89"/>
      <c r="D65" s="86" t="s">
        <v>66</v>
      </c>
      <c r="E65" s="86"/>
      <c r="F65" s="86"/>
      <c r="G65" s="86"/>
      <c r="H65" s="86"/>
    </row>
    <row r="66" spans="1:8" ht="16.2" thickBot="1" x14ac:dyDescent="0.4">
      <c r="A66" s="30" t="s">
        <v>67</v>
      </c>
      <c r="B66" s="31" t="s">
        <v>68</v>
      </c>
      <c r="C66" s="31" t="s">
        <v>69</v>
      </c>
      <c r="D66" s="30" t="s">
        <v>67</v>
      </c>
      <c r="E66" s="76" t="s">
        <v>68</v>
      </c>
      <c r="F66" s="76"/>
      <c r="G66" s="76" t="s">
        <v>69</v>
      </c>
      <c r="H66" s="76"/>
    </row>
    <row r="67" spans="1:8" ht="16.2" thickBot="1" x14ac:dyDescent="0.4">
      <c r="A67" s="32" t="s">
        <v>189</v>
      </c>
      <c r="B67" s="33" t="s">
        <v>50</v>
      </c>
      <c r="C67" s="34" t="s">
        <v>50</v>
      </c>
      <c r="D67" s="32" t="s">
        <v>189</v>
      </c>
      <c r="E67" s="35">
        <v>1771.33125711001</v>
      </c>
      <c r="F67" s="36"/>
      <c r="G67" s="37">
        <v>0.19131651751742626</v>
      </c>
      <c r="H67" s="38"/>
    </row>
    <row r="68" spans="1:8" ht="16.2" thickBot="1" x14ac:dyDescent="0.4">
      <c r="A68" s="32" t="s">
        <v>190</v>
      </c>
      <c r="B68" s="33" t="s">
        <v>50</v>
      </c>
      <c r="C68" s="34" t="s">
        <v>50</v>
      </c>
      <c r="D68" s="32" t="s">
        <v>190</v>
      </c>
      <c r="E68" s="35">
        <v>1304.9582376799899</v>
      </c>
      <c r="F68" s="36"/>
      <c r="G68" s="37">
        <v>0.1409448766494093</v>
      </c>
      <c r="H68" s="38"/>
    </row>
    <row r="69" spans="1:8" ht="16.2" thickBot="1" x14ac:dyDescent="0.4">
      <c r="A69" s="32" t="s">
        <v>70</v>
      </c>
      <c r="B69" s="33" t="s">
        <v>50</v>
      </c>
      <c r="C69" s="34" t="s">
        <v>50</v>
      </c>
      <c r="D69" s="32" t="s">
        <v>70</v>
      </c>
      <c r="E69" s="35">
        <v>1674.4998078899901</v>
      </c>
      <c r="F69" s="36"/>
      <c r="G69" s="37">
        <v>0.18085802446222851</v>
      </c>
      <c r="H69" s="38"/>
    </row>
    <row r="70" spans="1:8" ht="16.2" thickBot="1" x14ac:dyDescent="0.4">
      <c r="A70" s="32" t="s">
        <v>71</v>
      </c>
      <c r="B70" s="33" t="s">
        <v>50</v>
      </c>
      <c r="C70" s="34" t="s">
        <v>50</v>
      </c>
      <c r="D70" s="32" t="s">
        <v>71</v>
      </c>
      <c r="E70" s="35">
        <v>2430.4451595800001</v>
      </c>
      <c r="F70" s="36"/>
      <c r="G70" s="37">
        <v>0.26250556020028087</v>
      </c>
      <c r="H70" s="38"/>
    </row>
    <row r="71" spans="1:8" ht="16.2" thickBot="1" x14ac:dyDescent="0.4">
      <c r="A71" s="32" t="s">
        <v>72</v>
      </c>
      <c r="B71" s="33" t="s">
        <v>50</v>
      </c>
      <c r="C71" s="34" t="s">
        <v>50</v>
      </c>
      <c r="D71" s="32" t="s">
        <v>72</v>
      </c>
      <c r="E71" s="35">
        <v>2077.40812697001</v>
      </c>
      <c r="F71" s="36"/>
      <c r="G71" s="37">
        <v>0.22437502117065508</v>
      </c>
      <c r="H71" s="38"/>
    </row>
    <row r="72" spans="1:8" ht="16.2" thickBot="1" x14ac:dyDescent="0.4">
      <c r="A72" s="32" t="s">
        <v>73</v>
      </c>
      <c r="B72" s="33" t="s">
        <v>50</v>
      </c>
      <c r="C72" s="34" t="s">
        <v>50</v>
      </c>
      <c r="D72" s="32" t="s">
        <v>73</v>
      </c>
      <c r="E72" s="35">
        <v>0</v>
      </c>
      <c r="F72" s="36"/>
      <c r="G72" s="37">
        <v>0</v>
      </c>
      <c r="H72" s="38"/>
    </row>
    <row r="73" spans="1:8" ht="16.2" thickBot="1" x14ac:dyDescent="0.4">
      <c r="A73" s="32" t="s">
        <v>74</v>
      </c>
      <c r="B73" s="33" t="s">
        <v>50</v>
      </c>
      <c r="C73" s="34" t="s">
        <v>50</v>
      </c>
      <c r="D73" s="32" t="s">
        <v>74</v>
      </c>
      <c r="E73" s="35">
        <v>0</v>
      </c>
      <c r="F73" s="36"/>
      <c r="G73" s="37">
        <v>0</v>
      </c>
      <c r="H73" s="38"/>
    </row>
    <row r="74" spans="1:8" ht="16.2" thickBot="1" x14ac:dyDescent="0.4">
      <c r="A74" s="32" t="s">
        <v>75</v>
      </c>
      <c r="B74" s="33" t="s">
        <v>50</v>
      </c>
      <c r="C74" s="34" t="s">
        <v>50</v>
      </c>
      <c r="D74" s="32" t="s">
        <v>75</v>
      </c>
      <c r="E74" s="35">
        <v>0</v>
      </c>
      <c r="F74" s="36"/>
      <c r="G74" s="37">
        <v>0</v>
      </c>
      <c r="H74" s="38"/>
    </row>
    <row r="75" spans="1:8" ht="10.35" customHeight="1" thickBot="1" x14ac:dyDescent="0.4"/>
    <row r="76" spans="1:8" ht="20.100000000000001" customHeight="1" thickBot="1" x14ac:dyDescent="0.4">
      <c r="A76" s="77" t="s">
        <v>76</v>
      </c>
      <c r="B76" s="78"/>
      <c r="C76" s="79"/>
      <c r="D76" s="77" t="s">
        <v>77</v>
      </c>
      <c r="E76" s="78"/>
      <c r="F76" s="78"/>
      <c r="G76" s="78"/>
      <c r="H76" s="78"/>
    </row>
    <row r="77" spans="1:8" ht="16.2" thickBot="1" x14ac:dyDescent="0.4">
      <c r="A77" s="39" t="s">
        <v>78</v>
      </c>
      <c r="B77" s="40" t="s">
        <v>79</v>
      </c>
      <c r="C77" s="40" t="s">
        <v>80</v>
      </c>
      <c r="D77" s="41" t="s">
        <v>81</v>
      </c>
      <c r="E77" s="76" t="s">
        <v>82</v>
      </c>
      <c r="F77" s="76"/>
      <c r="G77" s="76" t="s">
        <v>83</v>
      </c>
      <c r="H77" s="80"/>
    </row>
    <row r="78" spans="1:8" ht="17.25" customHeight="1" thickBot="1" x14ac:dyDescent="0.4">
      <c r="A78" s="42" t="str">
        <f>'[1]Aux Table'!A20</f>
        <v>EUR</v>
      </c>
      <c r="B78" s="43">
        <f>'[1]Aux Table'!B20</f>
        <v>7700</v>
      </c>
      <c r="C78" s="43">
        <f>'[1]Aux Table'!C20</f>
        <v>9258.6425892299194</v>
      </c>
      <c r="D78" s="44" t="s">
        <v>84</v>
      </c>
      <c r="E78" s="37">
        <v>0.30506094342873818</v>
      </c>
      <c r="F78" s="38"/>
      <c r="G78" s="37">
        <v>0</v>
      </c>
      <c r="H78" s="45"/>
    </row>
    <row r="79" spans="1:8" ht="17.25" customHeight="1" thickBot="1" x14ac:dyDescent="0.4">
      <c r="A79" s="42" t="s">
        <v>85</v>
      </c>
      <c r="B79" s="43">
        <v>0</v>
      </c>
      <c r="C79" s="43">
        <v>0</v>
      </c>
      <c r="D79" s="44" t="s">
        <v>86</v>
      </c>
      <c r="E79" s="37">
        <v>0.17079814935393342</v>
      </c>
      <c r="F79" s="38"/>
      <c r="G79" s="37">
        <v>0</v>
      </c>
      <c r="H79" s="45"/>
    </row>
    <row r="80" spans="1:8" ht="17.25" customHeight="1" thickBot="1" x14ac:dyDescent="0.4">
      <c r="A80" s="42" t="s">
        <v>87</v>
      </c>
      <c r="B80" s="43">
        <v>0</v>
      </c>
      <c r="C80" s="43">
        <v>0</v>
      </c>
      <c r="D80" s="44" t="s">
        <v>88</v>
      </c>
      <c r="E80" s="37">
        <v>0.38122541718003078</v>
      </c>
      <c r="F80" s="38"/>
      <c r="G80" s="37">
        <v>0</v>
      </c>
      <c r="H80" s="45"/>
    </row>
    <row r="81" spans="1:8" ht="17.25" customHeight="1" thickBot="1" x14ac:dyDescent="0.4">
      <c r="A81" s="42" t="s">
        <v>89</v>
      </c>
      <c r="B81" s="43">
        <v>0</v>
      </c>
      <c r="C81" s="43">
        <v>0</v>
      </c>
      <c r="D81" s="44" t="s">
        <v>90</v>
      </c>
      <c r="E81" s="37">
        <v>5.07991098648852E-2</v>
      </c>
      <c r="F81" s="38"/>
      <c r="G81" s="37">
        <v>0</v>
      </c>
      <c r="H81" s="45"/>
    </row>
    <row r="82" spans="1:8" ht="17.25" customHeight="1" thickBot="1" x14ac:dyDescent="0.4">
      <c r="A82" s="42" t="s">
        <v>91</v>
      </c>
      <c r="B82" s="43">
        <v>0</v>
      </c>
      <c r="C82" s="43">
        <v>0</v>
      </c>
      <c r="D82" s="44" t="s">
        <v>92</v>
      </c>
      <c r="E82" s="37">
        <v>6.5256505108298529E-2</v>
      </c>
      <c r="F82" s="38"/>
      <c r="G82" s="37">
        <v>0</v>
      </c>
      <c r="H82" s="45"/>
    </row>
    <row r="83" spans="1:8" ht="16.2" thickBot="1" x14ac:dyDescent="0.4">
      <c r="A83" s="42" t="s">
        <v>93</v>
      </c>
      <c r="B83" s="43">
        <v>0</v>
      </c>
      <c r="C83" s="43">
        <v>0</v>
      </c>
      <c r="D83" s="44" t="s">
        <v>94</v>
      </c>
      <c r="E83" s="37">
        <v>1.896129641338707E-2</v>
      </c>
      <c r="F83" s="38"/>
      <c r="G83" s="37">
        <v>0</v>
      </c>
      <c r="H83" s="45"/>
    </row>
    <row r="84" spans="1:8" ht="17.25" customHeight="1" thickBot="1" x14ac:dyDescent="0.4">
      <c r="A84" s="42" t="s">
        <v>95</v>
      </c>
      <c r="B84" s="43">
        <v>0</v>
      </c>
      <c r="C84" s="43">
        <v>0</v>
      </c>
      <c r="D84" s="44" t="s">
        <v>96</v>
      </c>
      <c r="E84" s="37">
        <v>7.8985786507265524E-3</v>
      </c>
      <c r="F84" s="38"/>
      <c r="G84" s="37">
        <v>0</v>
      </c>
      <c r="H84" s="45"/>
    </row>
    <row r="85" spans="1:8" ht="17.25" customHeight="1" thickBot="1" x14ac:dyDescent="0.4">
      <c r="A85" s="42" t="s">
        <v>97</v>
      </c>
      <c r="B85" s="43">
        <v>0</v>
      </c>
      <c r="C85" s="43">
        <v>0</v>
      </c>
      <c r="D85" s="46"/>
      <c r="E85" s="46"/>
      <c r="F85" s="46"/>
      <c r="G85" s="46"/>
      <c r="H85" s="46"/>
    </row>
    <row r="86" spans="1:8" ht="17.25" customHeight="1" thickBot="1" x14ac:dyDescent="0.4">
      <c r="A86" s="42" t="s">
        <v>98</v>
      </c>
      <c r="B86" s="43">
        <v>0</v>
      </c>
      <c r="C86" s="43">
        <v>0</v>
      </c>
      <c r="D86" s="46"/>
      <c r="E86" s="46"/>
      <c r="F86" s="46"/>
      <c r="G86" s="46"/>
      <c r="H86" s="46"/>
    </row>
    <row r="87" spans="1:8" ht="16.2" thickBot="1" x14ac:dyDescent="0.4">
      <c r="A87" s="42" t="s">
        <v>99</v>
      </c>
      <c r="B87" s="43">
        <v>0</v>
      </c>
      <c r="C87" s="43">
        <v>0</v>
      </c>
      <c r="D87" s="46"/>
      <c r="E87" s="46"/>
      <c r="F87" s="46"/>
      <c r="G87" s="46"/>
      <c r="H87" s="46"/>
    </row>
    <row r="88" spans="1:8" ht="17.25" customHeight="1" thickBot="1" x14ac:dyDescent="0.4">
      <c r="A88" s="42" t="s">
        <v>100</v>
      </c>
      <c r="B88" s="43">
        <v>0</v>
      </c>
      <c r="C88" s="43">
        <v>0</v>
      </c>
      <c r="D88" s="46"/>
      <c r="E88" s="46"/>
      <c r="F88" s="46"/>
      <c r="G88" s="46"/>
      <c r="H88" s="46"/>
    </row>
    <row r="89" spans="1:8" ht="17.25" customHeight="1" thickBot="1" x14ac:dyDescent="0.4">
      <c r="A89" s="42" t="s">
        <v>101</v>
      </c>
      <c r="B89" s="43">
        <v>0</v>
      </c>
      <c r="C89" s="43">
        <v>0</v>
      </c>
      <c r="D89" s="46"/>
      <c r="E89" s="46"/>
      <c r="F89" s="46"/>
      <c r="G89" s="46"/>
      <c r="H89" s="46"/>
    </row>
    <row r="90" spans="1:8" ht="16.2" thickBot="1" x14ac:dyDescent="0.4">
      <c r="A90" s="42" t="s">
        <v>102</v>
      </c>
      <c r="B90" s="43">
        <v>0</v>
      </c>
      <c r="C90" s="43">
        <v>0</v>
      </c>
      <c r="D90" s="46"/>
      <c r="E90" s="46"/>
      <c r="F90" s="46"/>
      <c r="G90" s="46"/>
      <c r="H90" s="46"/>
    </row>
    <row r="91" spans="1:8" ht="16.2" thickBot="1" x14ac:dyDescent="0.4">
      <c r="A91" s="42" t="s">
        <v>103</v>
      </c>
      <c r="B91" s="43">
        <v>0</v>
      </c>
      <c r="C91" s="43">
        <v>0</v>
      </c>
      <c r="D91" s="46"/>
      <c r="E91" s="46"/>
      <c r="F91" s="46"/>
      <c r="G91" s="46"/>
      <c r="H91" s="46"/>
    </row>
    <row r="92" spans="1:8" ht="16.2" thickBot="1" x14ac:dyDescent="0.4">
      <c r="A92" s="42" t="s">
        <v>104</v>
      </c>
      <c r="B92" s="43">
        <v>0</v>
      </c>
      <c r="C92" s="43">
        <v>0</v>
      </c>
      <c r="D92" s="46"/>
      <c r="E92" s="46"/>
      <c r="F92" s="46"/>
      <c r="G92" s="46"/>
      <c r="H92" s="46"/>
    </row>
    <row r="93" spans="1:8" ht="16.2" thickBot="1" x14ac:dyDescent="0.4">
      <c r="A93" s="42" t="s">
        <v>105</v>
      </c>
      <c r="B93" s="43">
        <v>0</v>
      </c>
      <c r="C93" s="43">
        <v>0</v>
      </c>
      <c r="D93" s="46"/>
      <c r="E93" s="46"/>
      <c r="F93" s="46"/>
      <c r="G93" s="46"/>
      <c r="H93" s="46"/>
    </row>
    <row r="94" spans="1:8" ht="16.2" thickBot="1" x14ac:dyDescent="0.4">
      <c r="A94" s="42" t="s">
        <v>60</v>
      </c>
      <c r="B94" s="43">
        <v>0</v>
      </c>
      <c r="C94" s="43">
        <v>0</v>
      </c>
      <c r="D94" s="46"/>
      <c r="E94" s="46"/>
      <c r="F94" s="46"/>
      <c r="G94" s="46"/>
      <c r="H94" s="46"/>
    </row>
    <row r="95" spans="1:8" ht="16.2" thickBot="1" x14ac:dyDescent="0.4">
      <c r="D95" s="46"/>
      <c r="E95" s="46"/>
      <c r="F95" s="46"/>
      <c r="G95" s="46"/>
      <c r="H95" s="46"/>
    </row>
    <row r="96" spans="1:8" ht="20.100000000000001" customHeight="1" thickBot="1" x14ac:dyDescent="0.4">
      <c r="A96" s="73" t="s">
        <v>106</v>
      </c>
      <c r="B96" s="73"/>
      <c r="C96" s="73"/>
      <c r="D96" s="46"/>
      <c r="E96" s="46"/>
      <c r="F96" s="46"/>
      <c r="G96" s="46"/>
      <c r="H96" s="46"/>
    </row>
    <row r="97" spans="1:8" ht="16.2" thickBot="1" x14ac:dyDescent="0.4">
      <c r="A97" s="39" t="s">
        <v>107</v>
      </c>
      <c r="B97" s="39" t="s">
        <v>108</v>
      </c>
      <c r="C97" s="39" t="s">
        <v>109</v>
      </c>
      <c r="D97" s="46"/>
      <c r="E97" s="46"/>
      <c r="F97" s="46"/>
      <c r="G97" s="46"/>
      <c r="H97" s="46"/>
    </row>
    <row r="98" spans="1:8" ht="18.75" customHeight="1" thickBot="1" x14ac:dyDescent="0.4">
      <c r="A98" s="47" t="s">
        <v>110</v>
      </c>
      <c r="B98" s="48" t="s">
        <v>111</v>
      </c>
      <c r="C98" s="48" t="s">
        <v>112</v>
      </c>
    </row>
    <row r="99" spans="1:8" ht="17.25" customHeight="1" thickBot="1" x14ac:dyDescent="0.4">
      <c r="A99" s="47" t="s">
        <v>50</v>
      </c>
      <c r="B99" s="48" t="s">
        <v>50</v>
      </c>
      <c r="C99" s="48" t="s">
        <v>50</v>
      </c>
    </row>
    <row r="100" spans="1:8" ht="16.2" thickBot="1" x14ac:dyDescent="0.4">
      <c r="A100" s="47" t="s">
        <v>50</v>
      </c>
      <c r="B100" s="48" t="s">
        <v>50</v>
      </c>
      <c r="C100" s="48" t="s">
        <v>50</v>
      </c>
      <c r="D100" s="46"/>
      <c r="E100" s="28"/>
      <c r="F100" s="28"/>
      <c r="G100" s="28"/>
    </row>
    <row r="101" spans="1:8" ht="16.2" thickBot="1" x14ac:dyDescent="0.4">
      <c r="A101" s="47" t="s">
        <v>50</v>
      </c>
      <c r="B101" s="48" t="s">
        <v>50</v>
      </c>
      <c r="C101" s="48" t="s">
        <v>50</v>
      </c>
      <c r="D101" s="46"/>
      <c r="E101" s="28"/>
      <c r="F101" s="28"/>
      <c r="G101" s="28"/>
    </row>
    <row r="102" spans="1:8" ht="16.2" thickBot="1" x14ac:dyDescent="0.4">
      <c r="A102" s="47" t="s">
        <v>50</v>
      </c>
      <c r="B102" s="48" t="s">
        <v>50</v>
      </c>
      <c r="C102" s="48" t="s">
        <v>50</v>
      </c>
      <c r="D102" s="46"/>
      <c r="E102" s="28"/>
      <c r="F102" s="28"/>
      <c r="G102" s="28"/>
    </row>
    <row r="103" spans="1:8" ht="16.2" thickBot="1" x14ac:dyDescent="0.4">
      <c r="A103" s="74" t="s">
        <v>113</v>
      </c>
      <c r="B103" s="74"/>
      <c r="C103" s="74"/>
      <c r="D103" s="46"/>
      <c r="E103" s="49"/>
      <c r="F103" s="49"/>
      <c r="G103" s="49"/>
    </row>
    <row r="104" spans="1:8" ht="16.2" thickBot="1" x14ac:dyDescent="0.4">
      <c r="A104" s="75" t="s">
        <v>114</v>
      </c>
      <c r="B104" s="75"/>
      <c r="C104" s="18" t="s">
        <v>115</v>
      </c>
      <c r="D104" s="46"/>
      <c r="E104" s="49"/>
      <c r="F104" s="49"/>
      <c r="G104" s="49"/>
    </row>
    <row r="105" spans="1:8" ht="16.2" thickBot="1" x14ac:dyDescent="0.4">
      <c r="A105" s="75" t="s">
        <v>116</v>
      </c>
      <c r="B105" s="75"/>
      <c r="C105" s="18" t="s">
        <v>50</v>
      </c>
      <c r="D105" s="46"/>
      <c r="E105" s="49"/>
      <c r="F105" s="49"/>
      <c r="G105" s="49"/>
    </row>
  </sheetData>
  <sheetProtection algorithmName="SHA-512" hashValue="sj4OpGimwSPVaujKwVrGXKUfLfWpAHiqcJPPQPpHXw35bQypzz9fu0BbXaDJtvgCH3cY79LsxNBPQOWYhu12nA==" saltValue="gq/fJ5zCj7lv2ltmLvmB1g==" spinCount="100000" sheet="1" objects="1" scenarios="1"/>
  <mergeCells count="83">
    <mergeCell ref="A5:H5"/>
    <mergeCell ref="A6:B6"/>
    <mergeCell ref="D6:E6"/>
    <mergeCell ref="F6:H6"/>
    <mergeCell ref="A7:B7"/>
    <mergeCell ref="D7:E9"/>
    <mergeCell ref="F7:H7"/>
    <mergeCell ref="A8:B8"/>
    <mergeCell ref="F8:H8"/>
    <mergeCell ref="A9:B9"/>
    <mergeCell ref="F9:H9"/>
    <mergeCell ref="A10:B10"/>
    <mergeCell ref="D10:E12"/>
    <mergeCell ref="F10:H10"/>
    <mergeCell ref="A11:B11"/>
    <mergeCell ref="F11:H11"/>
    <mergeCell ref="A12:B12"/>
    <mergeCell ref="F12:H12"/>
    <mergeCell ref="A13:B13"/>
    <mergeCell ref="A14:H14"/>
    <mergeCell ref="A15:C15"/>
    <mergeCell ref="D15:H15"/>
    <mergeCell ref="A16:B16"/>
    <mergeCell ref="D16:E16"/>
    <mergeCell ref="F16:H16"/>
    <mergeCell ref="A17:B17"/>
    <mergeCell ref="D17:E17"/>
    <mergeCell ref="F17:H17"/>
    <mergeCell ref="A18:B18"/>
    <mergeCell ref="D18:E18"/>
    <mergeCell ref="F18:H18"/>
    <mergeCell ref="A23:B23"/>
    <mergeCell ref="D23:E23"/>
    <mergeCell ref="F23:H23"/>
    <mergeCell ref="A19:B19"/>
    <mergeCell ref="D19:E19"/>
    <mergeCell ref="F19:H19"/>
    <mergeCell ref="A20:B20"/>
    <mergeCell ref="D20:E20"/>
    <mergeCell ref="F20:H20"/>
    <mergeCell ref="A21:B21"/>
    <mergeCell ref="D21:H21"/>
    <mergeCell ref="A22:B22"/>
    <mergeCell ref="D22:E22"/>
    <mergeCell ref="F22:H22"/>
    <mergeCell ref="A30:B30"/>
    <mergeCell ref="D30:E30"/>
    <mergeCell ref="F30:H30"/>
    <mergeCell ref="A24:B24"/>
    <mergeCell ref="D24:E24"/>
    <mergeCell ref="F24:H24"/>
    <mergeCell ref="A26:H26"/>
    <mergeCell ref="A27:B27"/>
    <mergeCell ref="D27:E27"/>
    <mergeCell ref="F27:H27"/>
    <mergeCell ref="A28:B28"/>
    <mergeCell ref="D28:E28"/>
    <mergeCell ref="F28:H28"/>
    <mergeCell ref="A29:C29"/>
    <mergeCell ref="D29:H29"/>
    <mergeCell ref="A65:C65"/>
    <mergeCell ref="D65:H65"/>
    <mergeCell ref="A31:B31"/>
    <mergeCell ref="D31:E31"/>
    <mergeCell ref="F31:H31"/>
    <mergeCell ref="A32:B32"/>
    <mergeCell ref="D32:E32"/>
    <mergeCell ref="F32:H32"/>
    <mergeCell ref="A33:B33"/>
    <mergeCell ref="A35:C35"/>
    <mergeCell ref="D35:H35"/>
    <mergeCell ref="A48:C48"/>
    <mergeCell ref="D48:H48"/>
    <mergeCell ref="G66:H66"/>
    <mergeCell ref="A76:C76"/>
    <mergeCell ref="D76:H76"/>
    <mergeCell ref="E77:F77"/>
    <mergeCell ref="G77:H77"/>
    <mergeCell ref="A96:C96"/>
    <mergeCell ref="A103:C103"/>
    <mergeCell ref="A104:B104"/>
    <mergeCell ref="A105:B105"/>
    <mergeCell ref="E66:F66"/>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Sans,Standard"&amp;7&amp;K01+032© Creditreform Rating AG
20 May 2019&amp;R&amp;"Open Sans,Standard"&amp;7&amp;K01+032&amp;P/&amp;[5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16"/>
  <sheetViews>
    <sheetView showGridLines="0" topLeftCell="A4" zoomScaleNormal="100" workbookViewId="0">
      <selection activeCell="A17" sqref="A17:XFD45"/>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52" customFormat="1" ht="25.5" customHeight="1" x14ac:dyDescent="0.55000000000000004">
      <c r="A1" s="50" t="s">
        <v>0</v>
      </c>
      <c r="B1" s="51"/>
      <c r="C1" s="51"/>
      <c r="D1" s="51"/>
      <c r="E1" s="51"/>
      <c r="F1" s="51"/>
    </row>
    <row r="2" spans="1:6" s="52" customFormat="1" ht="21" customHeight="1" x14ac:dyDescent="0.5">
      <c r="A2" s="53" t="s">
        <v>1</v>
      </c>
      <c r="B2" s="54"/>
      <c r="C2" s="55"/>
      <c r="D2" s="55"/>
      <c r="E2" s="55"/>
      <c r="F2" s="55"/>
    </row>
    <row r="3" spans="1:6" s="52" customFormat="1" ht="21" customHeight="1" x14ac:dyDescent="0.5">
      <c r="A3" s="53" t="s">
        <v>2</v>
      </c>
      <c r="B3" s="54"/>
      <c r="C3" s="55"/>
      <c r="D3" s="55"/>
      <c r="E3" s="55"/>
      <c r="F3" s="55"/>
    </row>
    <row r="4" spans="1:6" s="52" customFormat="1" ht="4.5" customHeight="1" thickBot="1" x14ac:dyDescent="0.55000000000000004">
      <c r="A4" s="53"/>
      <c r="B4" s="54"/>
      <c r="C4" s="55"/>
      <c r="D4" s="55"/>
      <c r="E4" s="55"/>
      <c r="F4" s="55"/>
    </row>
    <row r="5" spans="1:6" s="52" customFormat="1" ht="20.100000000000001" customHeight="1" thickBot="1" x14ac:dyDescent="0.35">
      <c r="A5" s="56" t="s">
        <v>117</v>
      </c>
      <c r="B5" s="57"/>
      <c r="C5" s="57"/>
      <c r="D5" s="57"/>
      <c r="E5" s="57"/>
      <c r="F5" s="57"/>
    </row>
    <row r="6" spans="1:6" s="61" customFormat="1" ht="17.399999999999999" customHeight="1" thickBot="1" x14ac:dyDescent="0.35">
      <c r="A6" s="58" t="s">
        <v>23</v>
      </c>
      <c r="B6" s="59" t="s">
        <v>118</v>
      </c>
      <c r="C6" s="59" t="s">
        <v>119</v>
      </c>
      <c r="D6" s="59" t="s">
        <v>120</v>
      </c>
      <c r="E6" s="59" t="s">
        <v>121</v>
      </c>
      <c r="F6" s="60" t="s">
        <v>122</v>
      </c>
    </row>
    <row r="7" spans="1:6" ht="17.25" customHeight="1" thickBot="1" x14ac:dyDescent="0.35">
      <c r="A7" s="62" t="s">
        <v>1</v>
      </c>
      <c r="B7" s="63" t="s">
        <v>123</v>
      </c>
      <c r="C7" s="63" t="s">
        <v>124</v>
      </c>
      <c r="D7" s="64">
        <v>1.625</v>
      </c>
      <c r="E7" s="65">
        <v>41801</v>
      </c>
      <c r="F7" s="66">
        <v>43627</v>
      </c>
    </row>
    <row r="8" spans="1:6" ht="17.25" customHeight="1" thickBot="1" x14ac:dyDescent="0.35">
      <c r="A8" s="62" t="s">
        <v>1</v>
      </c>
      <c r="B8" s="63" t="s">
        <v>125</v>
      </c>
      <c r="C8" s="63" t="s">
        <v>124</v>
      </c>
      <c r="D8" s="64">
        <v>1.25</v>
      </c>
      <c r="E8" s="65">
        <v>43004</v>
      </c>
      <c r="F8" s="66">
        <v>46656</v>
      </c>
    </row>
    <row r="9" spans="1:6" ht="17.25" customHeight="1" thickBot="1" x14ac:dyDescent="0.35">
      <c r="A9" s="62" t="s">
        <v>1</v>
      </c>
      <c r="B9" s="63" t="s">
        <v>126</v>
      </c>
      <c r="C9" s="63" t="s">
        <v>124</v>
      </c>
      <c r="D9" s="64">
        <v>0.84199999999999997</v>
      </c>
      <c r="E9" s="65">
        <v>42424</v>
      </c>
      <c r="F9" s="66">
        <v>44251</v>
      </c>
    </row>
    <row r="10" spans="1:6" ht="17.25" customHeight="1" thickBot="1" x14ac:dyDescent="0.35">
      <c r="A10" s="62" t="s">
        <v>1</v>
      </c>
      <c r="B10" s="63" t="s">
        <v>127</v>
      </c>
      <c r="C10" s="63" t="s">
        <v>124</v>
      </c>
      <c r="D10" s="64">
        <v>1.4810000000000001</v>
      </c>
      <c r="E10" s="65">
        <v>42835</v>
      </c>
      <c r="F10" s="66">
        <v>46487</v>
      </c>
    </row>
    <row r="11" spans="1:6" ht="17.25" customHeight="1" thickBot="1" x14ac:dyDescent="0.35">
      <c r="A11" s="62" t="s">
        <v>1</v>
      </c>
      <c r="B11" s="63" t="s">
        <v>128</v>
      </c>
      <c r="C11" s="63" t="s">
        <v>124</v>
      </c>
      <c r="D11" s="64">
        <v>0.754</v>
      </c>
      <c r="E11" s="65">
        <v>42067</v>
      </c>
      <c r="F11" s="66">
        <v>44624</v>
      </c>
    </row>
    <row r="12" spans="1:6" ht="17.25" customHeight="1" thickBot="1" x14ac:dyDescent="0.35">
      <c r="A12" s="62" t="s">
        <v>1</v>
      </c>
      <c r="B12" s="63" t="s">
        <v>129</v>
      </c>
      <c r="C12" s="63" t="s">
        <v>124</v>
      </c>
      <c r="D12" s="64">
        <v>1.2010000000000001</v>
      </c>
      <c r="E12" s="65">
        <v>43076</v>
      </c>
      <c r="F12" s="66">
        <v>46728</v>
      </c>
    </row>
    <row r="13" spans="1:6" ht="17.25" customHeight="1" thickBot="1" x14ac:dyDescent="0.35">
      <c r="A13" s="62" t="s">
        <v>1</v>
      </c>
      <c r="B13" s="63" t="s">
        <v>130</v>
      </c>
      <c r="C13" s="63" t="s">
        <v>124</v>
      </c>
      <c r="D13" s="64">
        <v>0.90200000000000002</v>
      </c>
      <c r="E13" s="65">
        <v>42475</v>
      </c>
      <c r="F13" s="66">
        <v>45031</v>
      </c>
    </row>
    <row r="14" spans="1:6" ht="17.25" customHeight="1" thickBot="1" x14ac:dyDescent="0.35">
      <c r="A14" s="62" t="s">
        <v>1</v>
      </c>
      <c r="B14" s="63" t="s">
        <v>131</v>
      </c>
      <c r="C14" s="63" t="s">
        <v>124</v>
      </c>
      <c r="D14" s="64">
        <v>0.875</v>
      </c>
      <c r="E14" s="65">
        <v>42850</v>
      </c>
      <c r="F14" s="66">
        <v>45407</v>
      </c>
    </row>
    <row r="15" spans="1:6" ht="17.25" customHeight="1" thickBot="1" x14ac:dyDescent="0.35">
      <c r="A15" s="62" t="s">
        <v>1</v>
      </c>
      <c r="B15" s="63" t="s">
        <v>132</v>
      </c>
      <c r="C15" s="63" t="s">
        <v>124</v>
      </c>
      <c r="D15" s="64">
        <v>0.875</v>
      </c>
      <c r="E15" s="65">
        <v>42304</v>
      </c>
      <c r="F15" s="66">
        <v>44131</v>
      </c>
    </row>
    <row r="16" spans="1:6" ht="17.25" customHeight="1" thickBot="1" x14ac:dyDescent="0.35">
      <c r="A16" s="62" t="s">
        <v>1</v>
      </c>
      <c r="B16" s="63" t="s">
        <v>133</v>
      </c>
      <c r="C16" s="63" t="s">
        <v>124</v>
      </c>
      <c r="D16" s="64">
        <v>0.65200000000000002</v>
      </c>
      <c r="E16" s="65">
        <v>42577</v>
      </c>
      <c r="F16" s="66">
        <v>45133</v>
      </c>
    </row>
  </sheetData>
  <sheetProtection algorithmName="SHA-512" hashValue="yn8nqxvmOjNyGqPfx/apBvJKTPMQ6c56urQ7WrPuli3EeLR0OONllngzGYaJXYWNKvl4zjTdSMp6TE0IC/kdZg==" saltValue="HCII8wYjpfsy0dIvBA1wuA=="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 Creditreform Rating AG
20 May 2019&amp;R&amp;"Open Sans,Standard"&amp;7 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zoomScaleNormal="100" workbookViewId="0">
      <selection activeCell="D21" sqref="D21:H2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134</v>
      </c>
      <c r="B5" s="69"/>
      <c r="C5" s="69"/>
    </row>
    <row r="6" spans="1:3" ht="48" customHeight="1" thickBot="1" x14ac:dyDescent="0.35">
      <c r="A6" s="118"/>
      <c r="B6" s="118"/>
      <c r="C6" s="118"/>
    </row>
    <row r="7" spans="1:3" s="61" customFormat="1" ht="17.399999999999999" customHeight="1" thickBot="1" x14ac:dyDescent="0.35">
      <c r="A7" s="58" t="s">
        <v>135</v>
      </c>
      <c r="B7" s="59" t="s">
        <v>136</v>
      </c>
      <c r="C7" s="60" t="s">
        <v>137</v>
      </c>
    </row>
    <row r="8" spans="1:3" ht="17.100000000000001" customHeight="1" thickBot="1" x14ac:dyDescent="0.35">
      <c r="A8" s="70" t="s">
        <v>8</v>
      </c>
      <c r="B8" s="71" t="s">
        <v>23</v>
      </c>
      <c r="C8" s="72" t="s">
        <v>138</v>
      </c>
    </row>
    <row r="9" spans="1:3" ht="30" customHeight="1" thickBot="1" x14ac:dyDescent="0.35">
      <c r="A9" s="70" t="s">
        <v>11</v>
      </c>
      <c r="B9" s="71" t="s">
        <v>139</v>
      </c>
      <c r="C9" s="72" t="s">
        <v>140</v>
      </c>
    </row>
    <row r="10" spans="1:3" ht="17.100000000000001" customHeight="1" thickBot="1" x14ac:dyDescent="0.35">
      <c r="A10" s="70" t="s">
        <v>13</v>
      </c>
      <c r="B10" s="71" t="s">
        <v>23</v>
      </c>
      <c r="C10" s="72" t="s">
        <v>141</v>
      </c>
    </row>
    <row r="11" spans="1:3" ht="17.100000000000001" customHeight="1" thickBot="1" x14ac:dyDescent="0.35">
      <c r="A11" s="70" t="s">
        <v>14</v>
      </c>
      <c r="B11" s="71" t="s">
        <v>23</v>
      </c>
      <c r="C11" s="72" t="s">
        <v>142</v>
      </c>
    </row>
    <row r="12" spans="1:3" ht="17.100000000000001" customHeight="1" thickBot="1" x14ac:dyDescent="0.35">
      <c r="A12" s="70" t="s">
        <v>16</v>
      </c>
      <c r="B12" s="71" t="s">
        <v>23</v>
      </c>
      <c r="C12" s="72" t="s">
        <v>143</v>
      </c>
    </row>
    <row r="13" spans="1:3" ht="17.100000000000001" customHeight="1" thickBot="1" x14ac:dyDescent="0.35">
      <c r="A13" s="70" t="s">
        <v>17</v>
      </c>
      <c r="B13" s="71" t="s">
        <v>23</v>
      </c>
      <c r="C13" s="72" t="s">
        <v>144</v>
      </c>
    </row>
    <row r="14" spans="1:3" ht="56.1" customHeight="1" thickBot="1" x14ac:dyDescent="0.35">
      <c r="A14" s="70" t="s">
        <v>6</v>
      </c>
      <c r="B14" s="71" t="s">
        <v>23</v>
      </c>
      <c r="C14" s="72" t="s">
        <v>145</v>
      </c>
    </row>
    <row r="15" spans="1:3" ht="56.1" customHeight="1" thickBot="1" x14ac:dyDescent="0.35">
      <c r="A15" s="70" t="s">
        <v>10</v>
      </c>
      <c r="B15" s="71" t="s">
        <v>23</v>
      </c>
      <c r="C15" s="72" t="s">
        <v>146</v>
      </c>
    </row>
    <row r="16" spans="1:3" ht="17.100000000000001" customHeight="1" thickBot="1" x14ac:dyDescent="0.35">
      <c r="A16" s="70" t="s">
        <v>15</v>
      </c>
      <c r="B16" s="71" t="s">
        <v>23</v>
      </c>
      <c r="C16" s="72" t="s">
        <v>147</v>
      </c>
    </row>
    <row r="17" spans="1:3" ht="30" customHeight="1" thickBot="1" x14ac:dyDescent="0.35">
      <c r="A17" s="70" t="s">
        <v>25</v>
      </c>
      <c r="B17" s="71" t="s">
        <v>139</v>
      </c>
      <c r="C17" s="72" t="s">
        <v>148</v>
      </c>
    </row>
    <row r="18" spans="1:3" ht="30" customHeight="1" thickBot="1" x14ac:dyDescent="0.35">
      <c r="A18" s="70" t="s">
        <v>28</v>
      </c>
      <c r="B18" s="71" t="s">
        <v>139</v>
      </c>
      <c r="C18" s="72" t="s">
        <v>149</v>
      </c>
    </row>
    <row r="19" spans="1:3" ht="17.100000000000001" customHeight="1" thickBot="1" x14ac:dyDescent="0.35">
      <c r="A19" s="70" t="s">
        <v>150</v>
      </c>
      <c r="B19" s="71" t="s">
        <v>139</v>
      </c>
      <c r="C19" s="72" t="s">
        <v>151</v>
      </c>
    </row>
    <row r="20" spans="1:3" ht="30" customHeight="1" thickBot="1" x14ac:dyDescent="0.35">
      <c r="A20" s="70" t="s">
        <v>152</v>
      </c>
      <c r="B20" s="71" t="s">
        <v>139</v>
      </c>
      <c r="C20" s="72" t="s">
        <v>153</v>
      </c>
    </row>
    <row r="21" spans="1:3" ht="30" customHeight="1" thickBot="1" x14ac:dyDescent="0.35">
      <c r="A21" s="70" t="s">
        <v>154</v>
      </c>
      <c r="B21" s="71" t="s">
        <v>139</v>
      </c>
      <c r="C21" s="72" t="s">
        <v>155</v>
      </c>
    </row>
    <row r="22" spans="1:3" ht="30" customHeight="1" thickBot="1" x14ac:dyDescent="0.35">
      <c r="A22" s="70" t="s">
        <v>156</v>
      </c>
      <c r="B22" s="71" t="s">
        <v>139</v>
      </c>
      <c r="C22" s="72" t="s">
        <v>157</v>
      </c>
    </row>
    <row r="23" spans="1:3" ht="30" customHeight="1" thickBot="1" x14ac:dyDescent="0.35">
      <c r="A23" s="70" t="s">
        <v>158</v>
      </c>
      <c r="B23" s="71" t="s">
        <v>139</v>
      </c>
      <c r="C23" s="72" t="s">
        <v>159</v>
      </c>
    </row>
    <row r="24" spans="1:3" ht="17.100000000000001" customHeight="1" thickBot="1" x14ac:dyDescent="0.35">
      <c r="A24" s="70" t="s">
        <v>24</v>
      </c>
      <c r="B24" s="71" t="s">
        <v>139</v>
      </c>
      <c r="C24" s="72" t="s">
        <v>160</v>
      </c>
    </row>
    <row r="25" spans="1:3" ht="17.100000000000001" customHeight="1" thickBot="1" x14ac:dyDescent="0.35">
      <c r="A25" s="70" t="s">
        <v>161</v>
      </c>
      <c r="B25" s="71" t="s">
        <v>139</v>
      </c>
      <c r="C25" s="72" t="s">
        <v>162</v>
      </c>
    </row>
    <row r="26" spans="1:3" ht="17.100000000000001" customHeight="1" thickBot="1" x14ac:dyDescent="0.35">
      <c r="A26" s="70" t="s">
        <v>163</v>
      </c>
      <c r="B26" s="71" t="s">
        <v>139</v>
      </c>
      <c r="C26" s="72" t="s">
        <v>164</v>
      </c>
    </row>
    <row r="27" spans="1:3" ht="30" customHeight="1" thickBot="1" x14ac:dyDescent="0.35">
      <c r="A27" s="70" t="s">
        <v>32</v>
      </c>
      <c r="B27" s="71" t="s">
        <v>139</v>
      </c>
      <c r="C27" s="72" t="s">
        <v>165</v>
      </c>
    </row>
    <row r="28" spans="1:3" ht="17.100000000000001" customHeight="1" thickBot="1" x14ac:dyDescent="0.35">
      <c r="A28" s="70" t="s">
        <v>34</v>
      </c>
      <c r="B28" s="71" t="s">
        <v>139</v>
      </c>
      <c r="C28" s="72" t="s">
        <v>166</v>
      </c>
    </row>
    <row r="29" spans="1:3" ht="17.100000000000001" customHeight="1" thickBot="1" x14ac:dyDescent="0.35">
      <c r="A29" s="70" t="s">
        <v>167</v>
      </c>
      <c r="B29" s="71" t="s">
        <v>23</v>
      </c>
      <c r="C29" s="72" t="s">
        <v>168</v>
      </c>
    </row>
    <row r="30" spans="1:3" ht="17.100000000000001" customHeight="1" thickBot="1" x14ac:dyDescent="0.35">
      <c r="A30" s="70" t="s">
        <v>169</v>
      </c>
      <c r="B30" s="71" t="s">
        <v>23</v>
      </c>
      <c r="C30" s="72" t="s">
        <v>170</v>
      </c>
    </row>
    <row r="31" spans="1:3" ht="17.100000000000001" customHeight="1" thickBot="1" x14ac:dyDescent="0.35">
      <c r="A31" s="70" t="s">
        <v>67</v>
      </c>
      <c r="B31" s="71" t="s">
        <v>23</v>
      </c>
      <c r="C31" s="72" t="s">
        <v>171</v>
      </c>
    </row>
    <row r="32" spans="1:3" ht="17.100000000000001" customHeight="1" thickBot="1" x14ac:dyDescent="0.35">
      <c r="A32" s="70" t="s">
        <v>109</v>
      </c>
      <c r="B32" s="71" t="s">
        <v>139</v>
      </c>
      <c r="C32" s="72" t="s">
        <v>172</v>
      </c>
    </row>
    <row r="33" spans="1:3" ht="17.100000000000001" customHeight="1" thickBot="1" x14ac:dyDescent="0.35">
      <c r="A33" s="70" t="s">
        <v>63</v>
      </c>
      <c r="B33" s="71" t="s">
        <v>23</v>
      </c>
      <c r="C33" s="72" t="s">
        <v>173</v>
      </c>
    </row>
    <row r="34" spans="1:3" ht="17.100000000000001" customHeight="1" thickBot="1" x14ac:dyDescent="0.35">
      <c r="A34" s="70" t="s">
        <v>64</v>
      </c>
      <c r="B34" s="71" t="s">
        <v>23</v>
      </c>
      <c r="C34" s="72" t="s">
        <v>174</v>
      </c>
    </row>
    <row r="35" spans="1:3" ht="17.100000000000001" customHeight="1" thickBot="1" x14ac:dyDescent="0.35">
      <c r="A35" s="70" t="s">
        <v>175</v>
      </c>
      <c r="B35" s="71" t="s">
        <v>139</v>
      </c>
      <c r="C35" s="72" t="s">
        <v>176</v>
      </c>
    </row>
    <row r="36" spans="1:3" ht="30" customHeight="1" thickBot="1" x14ac:dyDescent="0.35">
      <c r="A36" s="70" t="s">
        <v>82</v>
      </c>
      <c r="B36" s="71" t="s">
        <v>23</v>
      </c>
      <c r="C36" s="72" t="s">
        <v>177</v>
      </c>
    </row>
    <row r="37" spans="1:3" ht="30" customHeight="1" thickBot="1" x14ac:dyDescent="0.35">
      <c r="A37" s="70" t="s">
        <v>83</v>
      </c>
      <c r="B37" s="71" t="s">
        <v>23</v>
      </c>
      <c r="C37" s="72" t="s">
        <v>178</v>
      </c>
    </row>
    <row r="38" spans="1:3" ht="17.100000000000001" customHeight="1" thickBot="1" x14ac:dyDescent="0.35">
      <c r="A38" s="70" t="s">
        <v>179</v>
      </c>
      <c r="B38" s="71" t="s">
        <v>23</v>
      </c>
      <c r="C38" s="72" t="s">
        <v>180</v>
      </c>
    </row>
    <row r="39" spans="1:3" ht="17.100000000000001" customHeight="1" thickBot="1" x14ac:dyDescent="0.35">
      <c r="A39" s="70" t="s">
        <v>181</v>
      </c>
      <c r="B39" s="71" t="s">
        <v>23</v>
      </c>
      <c r="C39" s="72" t="s">
        <v>182</v>
      </c>
    </row>
    <row r="40" spans="1:3" ht="15" thickBot="1" x14ac:dyDescent="0.35">
      <c r="A40" s="70" t="s">
        <v>183</v>
      </c>
      <c r="B40" s="71" t="s">
        <v>184</v>
      </c>
      <c r="C40" s="72" t="s">
        <v>185</v>
      </c>
    </row>
    <row r="41" spans="1:3" ht="15" thickBot="1" x14ac:dyDescent="0.35">
      <c r="A41" s="70" t="s">
        <v>186</v>
      </c>
      <c r="B41" s="71" t="s">
        <v>184</v>
      </c>
      <c r="C41" s="72" t="s">
        <v>187</v>
      </c>
    </row>
  </sheetData>
  <sheetProtection algorithmName="SHA-512" hashValue="X/IOZyRpfztB5eOY72ArDgzfhUfrnpFj462lnxxZSbnYH8T6JstJUlpt8FP58ONQPVYAAiHQ/m3bvJD61dQ55Q==" saltValue="5qRvPyCNKC8qTQFAncXsF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Sans,Standard"&amp;7&amp;K01+032© Creditreform Rating AG
20 May 2019&amp;R&amp;"Open Sans,Standard"&amp;7&amp;K01+032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topLeftCell="A4" zoomScaleNormal="100" workbookViewId="0">
      <selection activeCell="D21" sqref="D21:H2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188</v>
      </c>
      <c r="B5" s="69"/>
      <c r="C5" s="69"/>
    </row>
    <row r="6" spans="1:3" ht="48" customHeight="1" thickBot="1" x14ac:dyDescent="0.35">
      <c r="A6" s="118"/>
      <c r="B6" s="118"/>
      <c r="C6" s="118"/>
    </row>
  </sheetData>
  <sheetProtection algorithmName="SHA-512" hashValue="BmCd930i3y629rD3oIvuCIwxyKgpX3MfL+IkXDxm03kwAq9G2H/Wb4zrNzi++8jmLT7Ip19Y/zpyMn8neD0m3g==" saltValue="ZDLk812vdC6HZSSDf9nL2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Sans,Standard"&amp;7&amp;K01+032© Creditreform Rating AG
20. May 2019&amp;R&amp;"Open Sans,Standard"&amp;7&amp;K01+032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2020-04-30T14:45:22Z</dcterms:created>
  <dcterms:modified xsi:type="dcterms:W3CDTF">2020-05-05T07:47:36Z</dcterms:modified>
</cp:coreProperties>
</file>