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1-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B78" i="1"/>
  <c r="A78" i="1"/>
  <c r="A62" i="1"/>
  <c r="C31" i="1"/>
  <c r="A31" i="1"/>
  <c r="C27" i="1"/>
</calcChain>
</file>

<file path=xl/sharedStrings.xml><?xml version="1.0" encoding="utf-8"?>
<sst xmlns="http://schemas.openxmlformats.org/spreadsheetml/2006/main" count="354" uniqueCount="205">
  <si>
    <t>Creditreform Covered Bond Rating</t>
  </si>
  <si>
    <t>Erste Group Bank AG</t>
  </si>
  <si>
    <t>Mortgage Covered Bond Program</t>
  </si>
  <si>
    <t>Rating Object</t>
  </si>
  <si>
    <t>Country Issuer</t>
  </si>
  <si>
    <t>Austria</t>
  </si>
  <si>
    <t>Repayment method</t>
  </si>
  <si>
    <t>Hard Bullet</t>
  </si>
  <si>
    <t>Cover pool asset class</t>
  </si>
  <si>
    <t>Mortgage</t>
  </si>
  <si>
    <t xml:space="preserve">Overcollateralization </t>
  </si>
  <si>
    <t>Legal framework</t>
  </si>
  <si>
    <t>Mortgage Banking Act</t>
  </si>
  <si>
    <t xml:space="preserve">Nominal value   </t>
  </si>
  <si>
    <t>Cover pool value</t>
  </si>
  <si>
    <t>Covered bonds coupon type</t>
  </si>
  <si>
    <t>WAL maturity covered bonds</t>
  </si>
  <si>
    <t>WAL maturity cover pool</t>
  </si>
  <si>
    <t>Cut-off date Covered Pool Information:</t>
  </si>
  <si>
    <t>31.03.2019</t>
  </si>
  <si>
    <t>Rating Overview</t>
  </si>
  <si>
    <t>Rating Summary</t>
  </si>
  <si>
    <t>Credit Risk</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</si>
  <si>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</si>
  <si>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</si>
  <si>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</si>
  <si>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</si>
  <si>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</si>
  <si>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</si>
  <si>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</si>
  <si>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</si>
  <si>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</si>
  <si>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</si>
  <si>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</si>
  <si>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</si>
  <si>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</si>
  <si>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</si>
  <si>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</si>
  <si>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</si>
  <si>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</si>
  <si>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</si>
  <si>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</si>
  <si>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</si>
  <si>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Account Bank</t>
  </si>
  <si>
    <t>Rating covered bond program</t>
  </si>
  <si>
    <t>Sponsor</t>
  </si>
  <si>
    <t>Cover Assets Composition</t>
  </si>
  <si>
    <t>Cover Pool Balance</t>
  </si>
  <si>
    <t>Average size Commercial Loans</t>
  </si>
  <si>
    <t xml:space="preserve"> Average Seasoning</t>
  </si>
  <si>
    <t>Average size Residential Loans</t>
  </si>
  <si>
    <t>Distribution by Type of Asset</t>
  </si>
  <si>
    <t>Distribution by Loan Size</t>
  </si>
  <si>
    <t>Mortgages</t>
  </si>
  <si>
    <t>Total Number of Loans</t>
  </si>
  <si>
    <t>Number of Commercial Loans</t>
  </si>
  <si>
    <t>Substitute Assets</t>
  </si>
  <si>
    <t>Number of Residential Loans</t>
  </si>
  <si>
    <t>Other</t>
  </si>
  <si>
    <t>Asset-liability Profile</t>
  </si>
  <si>
    <t xml:space="preserve">Interest Rate </t>
  </si>
  <si>
    <t>Arrears Distribution</t>
  </si>
  <si>
    <t>Seasoning Distribution</t>
  </si>
  <si>
    <t>LTV Distribution Commercial Loans</t>
  </si>
  <si>
    <t>LTV Distribution Residential Loans</t>
  </si>
  <si>
    <t>LTV</t>
  </si>
  <si>
    <t>Nominal</t>
  </si>
  <si>
    <t>% Loans</t>
  </si>
  <si>
    <t>&gt;50 - &lt;=60 %</t>
  </si>
  <si>
    <t>&gt;60 - &lt;=70 %</t>
  </si>
  <si>
    <t>&gt;70 - &lt;=80 %</t>
  </si>
  <si>
    <t>&gt;80 - &lt;=90 %</t>
  </si>
  <si>
    <t>&gt;90 - &lt;=100 %</t>
  </si>
  <si>
    <t>&gt;100%</t>
  </si>
  <si>
    <t xml:space="preserve">Currency Distribution </t>
  </si>
  <si>
    <t>Loan Distribution by Regions (as % of total Mortgages)</t>
  </si>
  <si>
    <t>Currency</t>
  </si>
  <si>
    <t>Covered Bonds</t>
  </si>
  <si>
    <t>Covered Assets</t>
  </si>
  <si>
    <t>Region</t>
  </si>
  <si>
    <t>Vienna</t>
  </si>
  <si>
    <t xml:space="preserve"> USD</t>
  </si>
  <si>
    <t>Lower Austria</t>
  </si>
  <si>
    <t xml:space="preserve"> GBP</t>
  </si>
  <si>
    <t>Upper Austria</t>
  </si>
  <si>
    <t>NOK</t>
  </si>
  <si>
    <t>Salzburg</t>
  </si>
  <si>
    <t xml:space="preserve"> CHF</t>
  </si>
  <si>
    <t>Tyrol</t>
  </si>
  <si>
    <t xml:space="preserve"> AUD</t>
  </si>
  <si>
    <t>Styria</t>
  </si>
  <si>
    <t xml:space="preserve"> CAD</t>
  </si>
  <si>
    <t>Carinthia</t>
  </si>
  <si>
    <t>BRL</t>
  </si>
  <si>
    <t>Burgenland</t>
  </si>
  <si>
    <t>CZK</t>
  </si>
  <si>
    <t>Vorarlberg</t>
  </si>
  <si>
    <t>DKK</t>
  </si>
  <si>
    <t>HKD</t>
  </si>
  <si>
    <t>KRW</t>
  </si>
  <si>
    <t>SEK</t>
  </si>
  <si>
    <t>SGD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</si>
  <si>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</si>
  <si>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</si>
  <si>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</si>
  <si>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</si>
  <si>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</si>
  <si>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</si>
  <si>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</si>
  <si>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</si>
  <si>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</si>
  <si>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</si>
  <si>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</si>
  <si>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</si>
  <si>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</si>
  <si>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AT0000A17ZZ3</t>
  </si>
  <si>
    <t>Floating</t>
  </si>
  <si>
    <t>EIEUR3M</t>
  </si>
  <si>
    <t>AT0000A192G4</t>
  </si>
  <si>
    <t>Fix</t>
  </si>
  <si>
    <t>XS0580561545</t>
  </si>
  <si>
    <t>AT000B008362</t>
  </si>
  <si>
    <t>XS1845161790</t>
  </si>
  <si>
    <t>XS1750974658</t>
  </si>
  <si>
    <t>AT0000A16TM6</t>
  </si>
  <si>
    <t>EIEUR3M + 0.2</t>
  </si>
  <si>
    <t>XS1346557637</t>
  </si>
  <si>
    <t>AT0000A17ZX8</t>
  </si>
  <si>
    <t>AT000B008321</t>
  </si>
  <si>
    <t>XS0743547183</t>
  </si>
  <si>
    <t>AT0000A192J8</t>
  </si>
  <si>
    <t>AT000B008396</t>
  </si>
  <si>
    <t>EIEUR3M + 0.49</t>
  </si>
  <si>
    <t>AT000B120340</t>
  </si>
  <si>
    <t>AT000B008248</t>
  </si>
  <si>
    <t>XS1288539874</t>
  </si>
  <si>
    <t>AT0000A191G6</t>
  </si>
  <si>
    <t>XS1181448561</t>
  </si>
  <si>
    <t>AT000B008339</t>
  </si>
  <si>
    <t>0.8975 * EURSWE10Y</t>
  </si>
  <si>
    <t>AT0000A1LLC8</t>
  </si>
  <si>
    <t>XS1807495608</t>
  </si>
  <si>
    <t>XS1550203183</t>
  </si>
  <si>
    <t>AT0000A17ZV2</t>
  </si>
  <si>
    <t>AT0000A18XH4</t>
  </si>
  <si>
    <t>AT0000A1AKL4</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</si>
  <si>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</si>
  <si>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</si>
  <si>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</si>
  <si>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</si>
  <si>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</si>
  <si>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</si>
  <si>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</si>
  <si>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</si>
  <si>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</si>
  <si>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</si>
  <si>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</si>
  <si>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</si>
  <si>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</si>
  <si>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</si>
  <si>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</si>
  <si>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</si>
  <si>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</si>
  <si>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</si>
  <si>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</si>
  <si>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</si>
  <si>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</si>
  <si>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</si>
  <si>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</si>
  <si>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</si>
  <si>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</si>
  <si>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</si>
  <si>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</si>
  <si>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</si>
  <si>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</si>
  <si>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</si>
  <si>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</si>
  <si>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</si>
  <si>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</si>
  <si>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</si>
  <si>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</si>
  <si>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</si>
  <si>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</si>
  <si>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</si>
  <si>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</si>
  <si>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</si>
  <si>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</si>
  <si>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</si>
  <si>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</si>
  <si>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</si>
  <si>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</si>
  <si>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</si>
  <si>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</si>
  <si>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</si>
  <si>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</si>
  <si>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</si>
  <si>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</si>
  <si>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</si>
  <si>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</si>
  <si>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</si>
  <si>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EIEURxY</t>
  </si>
  <si>
    <t>Euro x Year EURIBOR</t>
  </si>
  <si>
    <t>Disclaimer</t>
  </si>
  <si>
    <t>&gt;0 - &lt;=40 %</t>
  </si>
  <si>
    <t>&gt;40 - &lt;=50 %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</si>
</sst>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0\ &quot;Notch&quot;"/>
    <numFmt numFmtId="175" formatCode="&quot;EUR&quot;\ #,###.00\ &quot;k.&quot;"/>
    <numFmt numFmtId="176" formatCode="##.00\ &quot;Months&quot;"/>
    <numFmt numFmtId="177" formatCode="&quot;EUR&quot;\ #,##0.00\ &quot;m.&quot;"/>
    <numFmt numFmtId="178" formatCode="##,##0.00\ &quot;m.&quot;"/>
    <numFmt numFmtId="179" formatCode="00000\ &quot;% of Assets&quot;"/>
    <numFmt numFmtId="180" formatCode="00000"/>
    <numFmt numFmtId="181" formatCode="&quot;EUR&quot;\ #,##0\ &quot;m&quot;"/>
    <numFmt numFmtId="182"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009EE2"/>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3">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12"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67" fontId="12"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6" fontId="7" fillId="3" borderId="12" xfId="0" applyNumberFormat="1" applyFont="1" applyFill="1" applyBorder="1" applyAlignment="1">
      <alignment horizontal="left" vertical="center" wrapText="1"/>
    </xf>
    <xf numFmtId="177" fontId="7" fillId="3" borderId="12" xfId="0" applyNumberFormat="1" applyFont="1" applyFill="1" applyBorder="1" applyAlignment="1">
      <alignment horizontal="left" vertical="center" wrapText="1"/>
    </xf>
    <xf numFmtId="0" fontId="2" fillId="0" borderId="12" xfId="0" applyFont="1" applyBorder="1"/>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center" vertical="center"/>
    </xf>
    <xf numFmtId="0" fontId="7" fillId="3" borderId="12" xfId="0" quotePrefix="1" applyFont="1" applyFill="1" applyBorder="1" applyAlignment="1">
      <alignment horizontal="left" vertical="center" wrapText="1"/>
    </xf>
    <xf numFmtId="178" fontId="7" fillId="3" borderId="12" xfId="0" quotePrefix="1" applyNumberFormat="1" applyFont="1" applyFill="1" applyBorder="1" applyAlignment="1">
      <alignment horizontal="center" vertical="center" wrapText="1"/>
    </xf>
    <xf numFmtId="179" fontId="7" fillId="3" borderId="12" xfId="0" quotePrefix="1" applyNumberFormat="1" applyFont="1" applyFill="1" applyBorder="1" applyAlignment="1">
      <alignment horizontal="center" vertical="center" wrapText="1"/>
    </xf>
    <xf numFmtId="179" fontId="7" fillId="0" borderId="12"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0" xfId="0" applyFont="1" applyBorder="1"/>
    <xf numFmtId="180" fontId="1" fillId="2" borderId="1" xfId="0" applyNumberFormat="1" applyFont="1" applyFill="1" applyBorder="1" applyAlignment="1" applyProtection="1"/>
    <xf numFmtId="180" fontId="2" fillId="2" borderId="2" xfId="0" applyNumberFormat="1" applyFont="1" applyFill="1" applyBorder="1" applyProtection="1"/>
    <xf numFmtId="180" fontId="0" fillId="0" borderId="0" xfId="0" applyNumberFormat="1" applyProtection="1"/>
    <xf numFmtId="180" fontId="3" fillId="2" borderId="4" xfId="0" applyNumberFormat="1" applyFont="1" applyFill="1" applyBorder="1" applyAlignment="1" applyProtection="1"/>
    <xf numFmtId="180" fontId="4" fillId="2" borderId="0" xfId="0" applyNumberFormat="1" applyFont="1" applyFill="1" applyBorder="1" applyProtection="1"/>
    <xf numFmtId="180" fontId="2" fillId="2" borderId="0" xfId="0" applyNumberFormat="1" applyFont="1" applyFill="1" applyBorder="1" applyProtection="1"/>
    <xf numFmtId="180" fontId="5" fillId="2" borderId="13" xfId="0" applyNumberFormat="1" applyFont="1" applyFill="1" applyBorder="1" applyAlignment="1" applyProtection="1">
      <alignment vertical="center" wrapText="1"/>
    </xf>
    <xf numFmtId="180"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14" fillId="5" borderId="18" xfId="0" applyFont="1" applyFill="1" applyBorder="1" applyAlignment="1">
      <alignment horizontal="left" vertical="center" wrapText="1"/>
    </xf>
    <xf numFmtId="181" fontId="14" fillId="5" borderId="19" xfId="0" applyNumberFormat="1" applyFont="1" applyFill="1" applyBorder="1" applyAlignment="1">
      <alignment horizontal="left" vertical="center" wrapText="1"/>
    </xf>
    <xf numFmtId="4" fontId="14" fillId="5" borderId="19" xfId="0" applyNumberFormat="1" applyFont="1" applyFill="1" applyBorder="1" applyAlignment="1">
      <alignment horizontal="left" vertical="center" wrapText="1"/>
    </xf>
    <xf numFmtId="182" fontId="14" fillId="5" borderId="19" xfId="0" applyNumberFormat="1" applyFont="1" applyFill="1" applyBorder="1" applyAlignment="1">
      <alignment horizontal="left" vertical="center" wrapText="1"/>
    </xf>
    <xf numFmtId="182" fontId="14"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7" fillId="5" borderId="18" xfId="0" applyFont="1" applyFill="1" applyBorder="1" applyAlignment="1">
      <alignment horizontal="left" vertical="center" wrapText="1"/>
    </xf>
    <xf numFmtId="181" fontId="7" fillId="5" borderId="19" xfId="0" applyNumberFormat="1" applyFont="1" applyFill="1" applyBorder="1" applyAlignment="1">
      <alignment horizontal="left" vertical="center" wrapText="1"/>
    </xf>
    <xf numFmtId="181" fontId="7" fillId="5" borderId="21"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0" borderId="9" xfId="0" applyNumberFormat="1" applyFont="1" applyFill="1" applyBorder="1" applyAlignment="1">
      <alignment horizontal="center"/>
    </xf>
    <xf numFmtId="10" fontId="7" fillId="0" borderId="11" xfId="0" applyNumberFormat="1" applyFont="1" applyFill="1" applyBorder="1" applyAlignment="1">
      <alignment horizontal="center"/>
    </xf>
    <xf numFmtId="10" fontId="7" fillId="0"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7" fillId="3" borderId="12" xfId="0" quotePrefix="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2"/>
              <c:layout>
                <c:manualLayout>
                  <c:x val="-2.5839793281653808E-2"/>
                  <c:y val="2.84414106939703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E53-4DEE-9161-5AE80398D03E}"/>
                </c:ext>
              </c:extLst>
            </c:dLbl>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53-4DEE-9161-5AE80398D03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1209.494150853981</c:v>
                </c:pt>
                <c:pt idx="1">
                  <c:v>1022.7036997147894</c:v>
                </c:pt>
                <c:pt idx="2">
                  <c:v>1087.4764479787673</c:v>
                </c:pt>
                <c:pt idx="3">
                  <c:v>904.76527123278049</c:v>
                </c:pt>
                <c:pt idx="4">
                  <c:v>989.03533847530366</c:v>
                </c:pt>
                <c:pt idx="5">
                  <c:v>3803.353913787671</c:v>
                </c:pt>
                <c:pt idx="6">
                  <c:v>5692.3245212965103</c:v>
                </c:pt>
              </c:numCache>
            </c:numRef>
          </c:val>
          <c:extLst>
            <c:ext xmlns:c16="http://schemas.microsoft.com/office/drawing/2014/chart" uri="{C3380CC4-5D6E-409C-BE32-E72D297353CC}">
              <c16:uniqueId val="{00000001-1E53-4DEE-9161-5AE80398D03E}"/>
            </c:ext>
          </c:extLst>
        </c:ser>
        <c:ser>
          <c:idx val="0"/>
          <c:order val="1"/>
          <c:tx>
            <c:strRef>
              <c:f>'[1]Aux Table'!$C$2</c:f>
              <c:strCache>
                <c:ptCount val="1"/>
                <c:pt idx="0">
                  <c:v>Cover Bonds</c:v>
                </c:pt>
              </c:strCache>
            </c:strRef>
          </c:tx>
          <c:spPr>
            <a:solidFill>
              <a:srgbClr val="009EE2"/>
            </a:solidFill>
          </c:spPr>
          <c:invertIfNegative val="0"/>
          <c:dLbls>
            <c:dLbl>
              <c:idx val="3"/>
              <c:layout>
                <c:manualLayout>
                  <c:x val="2.3045267489711935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E53-4DEE-9161-5AE80398D03E}"/>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E53-4DEE-9161-5AE80398D03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87.508676279021259</c:v>
                </c:pt>
                <c:pt idx="1">
                  <c:v>1828.8968474999999</c:v>
                </c:pt>
                <c:pt idx="2">
                  <c:v>1181.6525093800001</c:v>
                </c:pt>
                <c:pt idx="3">
                  <c:v>775</c:v>
                </c:pt>
                <c:pt idx="4">
                  <c:v>157.5</c:v>
                </c:pt>
                <c:pt idx="5">
                  <c:v>6728.3801784185889</c:v>
                </c:pt>
                <c:pt idx="6">
                  <c:v>308.48921819141009</c:v>
                </c:pt>
              </c:numCache>
            </c:numRef>
          </c:val>
          <c:extLst>
            <c:ext xmlns:c16="http://schemas.microsoft.com/office/drawing/2014/chart" uri="{C3380CC4-5D6E-409C-BE32-E72D297353CC}">
              <c16:uniqueId val="{00000004-1E53-4DEE-9161-5AE80398D03E}"/>
            </c:ext>
          </c:extLst>
        </c:ser>
        <c:dLbls>
          <c:showLegendKey val="0"/>
          <c:showVal val="0"/>
          <c:showCatName val="0"/>
          <c:showSerName val="0"/>
          <c:showPercent val="0"/>
          <c:showBubbleSize val="0"/>
        </c:dLbls>
        <c:gapWidth val="300"/>
        <c:axId val="89336832"/>
        <c:axId val="89621632"/>
      </c:barChart>
      <c:catAx>
        <c:axId val="89336832"/>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89621632"/>
        <c:crosses val="autoZero"/>
        <c:auto val="1"/>
        <c:lblAlgn val="ctr"/>
        <c:lblOffset val="100"/>
        <c:noMultiLvlLbl val="0"/>
      </c:catAx>
      <c:valAx>
        <c:axId val="89621632"/>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89336832"/>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0.77905283792034452</c:v>
                </c:pt>
                <c:pt idx="1">
                  <c:v>0.22094716207965537</c:v>
                </c:pt>
                <c:pt idx="2">
                  <c:v>0</c:v>
                </c:pt>
              </c:numCache>
            </c:numRef>
          </c:val>
          <c:extLst>
            <c:ext xmlns:c16="http://schemas.microsoft.com/office/drawing/2014/chart" uri="{C3380CC4-5D6E-409C-BE32-E72D297353CC}">
              <c16:uniqueId val="{00000000-D98C-4504-B2D2-8CF88800A1F9}"/>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98C-4504-B2D2-8CF88800A1F9}"/>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0.30577287702643302</c:v>
                </c:pt>
                <c:pt idx="1">
                  <c:v>0.69422712297356692</c:v>
                </c:pt>
                <c:pt idx="2">
                  <c:v>0</c:v>
                </c:pt>
              </c:numCache>
            </c:numRef>
          </c:val>
          <c:extLst>
            <c:ext xmlns:c16="http://schemas.microsoft.com/office/drawing/2014/chart" uri="{C3380CC4-5D6E-409C-BE32-E72D297353CC}">
              <c16:uniqueId val="{00000002-D98C-4504-B2D2-8CF88800A1F9}"/>
            </c:ext>
          </c:extLst>
        </c:ser>
        <c:dLbls>
          <c:showLegendKey val="0"/>
          <c:showVal val="0"/>
          <c:showCatName val="0"/>
          <c:showSerName val="0"/>
          <c:showPercent val="0"/>
          <c:showBubbleSize val="0"/>
        </c:dLbls>
        <c:gapWidth val="150"/>
        <c:axId val="176663168"/>
        <c:axId val="177219840"/>
      </c:barChart>
      <c:catAx>
        <c:axId val="176663168"/>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77219840"/>
        <c:crosses val="autoZero"/>
        <c:auto val="1"/>
        <c:lblAlgn val="ctr"/>
        <c:lblOffset val="100"/>
        <c:noMultiLvlLbl val="0"/>
      </c:catAx>
      <c:valAx>
        <c:axId val="177219840"/>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6663168"/>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FA8-429B-8C43-B8B4B7A8CB0D}"/>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FA8-429B-8C43-B8B4B7A8CB0D}"/>
            </c:ext>
          </c:extLst>
        </c:ser>
        <c:dLbls>
          <c:showLegendKey val="0"/>
          <c:showVal val="0"/>
          <c:showCatName val="0"/>
          <c:showSerName val="0"/>
          <c:showPercent val="0"/>
          <c:showBubbleSize val="0"/>
        </c:dLbls>
        <c:gapWidth val="300"/>
        <c:axId val="187294080"/>
        <c:axId val="198153728"/>
      </c:barChart>
      <c:catAx>
        <c:axId val="187294080"/>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98153728"/>
        <c:crosses val="autoZero"/>
        <c:auto val="1"/>
        <c:lblAlgn val="ctr"/>
        <c:lblOffset val="100"/>
        <c:noMultiLvlLbl val="0"/>
      </c:catAx>
      <c:valAx>
        <c:axId val="198153728"/>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7294080"/>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8.6626349444453687E-2</c:v>
                </c:pt>
                <c:pt idx="1">
                  <c:v>5.2281859824918377E-2</c:v>
                </c:pt>
                <c:pt idx="2">
                  <c:v>7.4170731782737559E-2</c:v>
                </c:pt>
                <c:pt idx="3">
                  <c:v>7.0028536882399309E-2</c:v>
                </c:pt>
                <c:pt idx="4">
                  <c:v>0.12867238202204404</c:v>
                </c:pt>
              </c:numCache>
            </c:numRef>
          </c:val>
          <c:extLst>
            <c:ext xmlns:c16="http://schemas.microsoft.com/office/drawing/2014/chart" uri="{C3380CC4-5D6E-409C-BE32-E72D297353CC}">
              <c16:uniqueId val="{00000000-A16A-49DC-A364-62D1AB051B1C}"/>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5.4090969775539441E-2</c:v>
                </c:pt>
                <c:pt idx="1">
                  <c:v>6.7068541234607496E-2</c:v>
                </c:pt>
                <c:pt idx="2">
                  <c:v>7.230927715753338E-2</c:v>
                </c:pt>
                <c:pt idx="3">
                  <c:v>9.5595648429724053E-2</c:v>
                </c:pt>
                <c:pt idx="4">
                  <c:v>0.29915570344604259</c:v>
                </c:pt>
              </c:numCache>
            </c:numRef>
          </c:val>
          <c:extLst>
            <c:ext xmlns:c16="http://schemas.microsoft.com/office/drawing/2014/chart" uri="{C3380CC4-5D6E-409C-BE32-E72D297353CC}">
              <c16:uniqueId val="{00000001-A16A-49DC-A364-62D1AB051B1C}"/>
            </c:ext>
          </c:extLst>
        </c:ser>
        <c:dLbls>
          <c:showLegendKey val="0"/>
          <c:showVal val="0"/>
          <c:showCatName val="0"/>
          <c:showSerName val="0"/>
          <c:showPercent val="0"/>
          <c:showBubbleSize val="0"/>
        </c:dLbls>
        <c:gapWidth val="300"/>
        <c:axId val="87822336"/>
        <c:axId val="87824256"/>
      </c:barChart>
      <c:catAx>
        <c:axId val="8782233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87824256"/>
        <c:crosses val="autoZero"/>
        <c:auto val="1"/>
        <c:lblAlgn val="ctr"/>
        <c:lblOffset val="100"/>
        <c:noMultiLvlLbl val="0"/>
      </c:catAx>
      <c:valAx>
        <c:axId val="8782425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8782233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35</xdr:row>
      <xdr:rowOff>47625</xdr:rowOff>
    </xdr:from>
    <xdr:to>
      <xdr:col>2</xdr:col>
      <xdr:colOff>1447800</xdr:colOff>
      <xdr:row>46</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35</xdr:row>
      <xdr:rowOff>57150</xdr:rowOff>
    </xdr:from>
    <xdr:to>
      <xdr:col>7</xdr:col>
      <xdr:colOff>504825</xdr:colOff>
      <xdr:row>46</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48</xdr:row>
      <xdr:rowOff>9525</xdr:rowOff>
    </xdr:from>
    <xdr:to>
      <xdr:col>2</xdr:col>
      <xdr:colOff>1485900</xdr:colOff>
      <xdr:row>59</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48</xdr:row>
      <xdr:rowOff>0</xdr:rowOff>
    </xdr:from>
    <xdr:to>
      <xdr:col>8</xdr:col>
      <xdr:colOff>0</xdr:colOff>
      <xdr:row>59</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285750</xdr:colOff>
      <xdr:row>60</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2378690"/>
          <a:ext cx="1763395" cy="568960"/>
        </a:xfrm>
        <a:prstGeom prst="rect">
          <a:avLst/>
        </a:prstGeom>
      </xdr:spPr>
    </xdr:pic>
    <xdr:clientData/>
  </xdr:oneCellAnchor>
  <xdr:oneCellAnchor>
    <xdr:from>
      <xdr:col>5</xdr:col>
      <xdr:colOff>285750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693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AU/Erste%20Group%20Bank%20AG/2018/01%20Monitoring-Unterlagen/Serv.%20Report/Q1-2019/Mortgage/Surveillance%20Report/2019-05-29%20Surveillance%20Report%20Erste%20Bank%20Mortgage%20Covered%20Bon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N Tool"/>
      <sheetName val="A. HTT General"/>
      <sheetName val="B1. HTT Mortgage Assets"/>
      <sheetName val="B2. HTT Public Sector Assets"/>
      <sheetName val="E. Optional ECB-ECAIs data"/>
      <sheetName val="Lists"/>
      <sheetName val="Aux Table"/>
    </sheetNames>
    <sheetDataSet>
      <sheetData sheetId="0">
        <row r="2">
          <cell r="C2" t="str">
            <v>Erste Group Bank AG</v>
          </cell>
        </row>
      </sheetData>
      <sheetData sheetId="1">
        <row r="14">
          <cell r="C14" t="str">
            <v>Austria</v>
          </cell>
        </row>
        <row r="15">
          <cell r="C15" t="str">
            <v>Erste Group Bank AG</v>
          </cell>
        </row>
        <row r="54">
          <cell r="B54" t="str">
            <v xml:space="preserve">Public Sector </v>
          </cell>
          <cell r="C54">
            <v>0</v>
          </cell>
        </row>
      </sheetData>
      <sheetData sheetId="2">
        <row r="28">
          <cell r="C28">
            <v>77196</v>
          </cell>
        </row>
      </sheetData>
      <sheetData sheetId="3"/>
      <sheetData sheetId="4"/>
      <sheetData sheetId="5">
        <row r="2">
          <cell r="B2" t="str">
            <v>Hard Bullet</v>
          </cell>
        </row>
      </sheetData>
      <sheetData sheetId="6">
        <row r="2">
          <cell r="B2" t="str">
            <v>Cover Assets</v>
          </cell>
          <cell r="C2" t="str">
            <v>Cover Bonds</v>
          </cell>
        </row>
        <row r="3">
          <cell r="A3">
            <v>12</v>
          </cell>
          <cell r="B3">
            <v>1209.494150853981</v>
          </cell>
          <cell r="C3">
            <v>87.508676279021259</v>
          </cell>
        </row>
        <row r="4">
          <cell r="A4">
            <v>24</v>
          </cell>
          <cell r="B4">
            <v>1022.7036997147894</v>
          </cell>
          <cell r="C4">
            <v>1828.8968474999999</v>
          </cell>
        </row>
        <row r="5">
          <cell r="A5">
            <v>36</v>
          </cell>
          <cell r="B5">
            <v>1087.4764479787673</v>
          </cell>
          <cell r="C5">
            <v>1181.6525093800001</v>
          </cell>
        </row>
        <row r="6">
          <cell r="A6">
            <v>48</v>
          </cell>
          <cell r="B6">
            <v>904.76527123278049</v>
          </cell>
          <cell r="C6">
            <v>775</v>
          </cell>
        </row>
        <row r="7">
          <cell r="A7">
            <v>60</v>
          </cell>
          <cell r="B7">
            <v>989.03533847530366</v>
          </cell>
          <cell r="C7">
            <v>157.5</v>
          </cell>
        </row>
        <row r="8">
          <cell r="A8">
            <v>120</v>
          </cell>
          <cell r="B8">
            <v>3803.353913787671</v>
          </cell>
          <cell r="C8">
            <v>6728.3801784185889</v>
          </cell>
        </row>
        <row r="9">
          <cell r="A9">
            <v>180</v>
          </cell>
          <cell r="B9">
            <v>5692.3245212965103</v>
          </cell>
          <cell r="C9">
            <v>308.48921819141009</v>
          </cell>
        </row>
        <row r="13">
          <cell r="B13" t="str">
            <v>Covered Bonds</v>
          </cell>
          <cell r="C13" t="str">
            <v>Cover Assets</v>
          </cell>
        </row>
        <row r="14">
          <cell r="A14" t="str">
            <v>Fixed coupon</v>
          </cell>
          <cell r="B14">
            <v>0.77905283792034452</v>
          </cell>
          <cell r="C14">
            <v>0.30577287702643302</v>
          </cell>
        </row>
        <row r="15">
          <cell r="A15" t="str">
            <v>Floating coupon</v>
          </cell>
          <cell r="B15">
            <v>0.22094716207965537</v>
          </cell>
          <cell r="C15">
            <v>0.69422712297356692</v>
          </cell>
        </row>
        <row r="16">
          <cell r="A16" t="str">
            <v>Other</v>
          </cell>
          <cell r="B16" t="str">
            <v/>
          </cell>
          <cell r="C16">
            <v>0</v>
          </cell>
        </row>
        <row r="20">
          <cell r="A20" t="str">
            <v>EUR</v>
          </cell>
          <cell r="B20">
            <v>10888.552552745499</v>
          </cell>
          <cell r="C20">
            <v>13738.057595509999</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8.6626349444453687E-2</v>
          </cell>
          <cell r="C48">
            <v>5.4090969775539441E-2</v>
          </cell>
        </row>
        <row r="49">
          <cell r="A49" t="str">
            <v>≥  12 - ≤ 24</v>
          </cell>
          <cell r="B49">
            <v>5.2281859824918377E-2</v>
          </cell>
          <cell r="C49">
            <v>6.7068541234607496E-2</v>
          </cell>
        </row>
        <row r="50">
          <cell r="A50" t="str">
            <v>≥ 24 - ≤ 36</v>
          </cell>
          <cell r="B50">
            <v>7.4170731782737559E-2</v>
          </cell>
          <cell r="C50">
            <v>7.230927715753338E-2</v>
          </cell>
        </row>
        <row r="51">
          <cell r="A51" t="str">
            <v>≥ 36 - ≤ 60</v>
          </cell>
          <cell r="B51">
            <v>7.0028536882399309E-2</v>
          </cell>
          <cell r="C51">
            <v>9.5595648429724053E-2</v>
          </cell>
        </row>
        <row r="52">
          <cell r="A52" t="str">
            <v>≥ 60</v>
          </cell>
          <cell r="B52">
            <v>0.12867238202204404</v>
          </cell>
          <cell r="C52">
            <v>0.29915570344604259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H103"/>
  <sheetViews>
    <sheetView showGridLines="0" tabSelected="1" topLeftCell="A40" zoomScale="85" zoomScaleNormal="85" workbookViewId="0">
      <selection activeCell="E68" sqref="E68:F68"/>
    </sheetView>
  </sheetViews>
  <sheetFormatPr baseColWidth="10" defaultColWidth="11.44140625" defaultRowHeight="15.6" x14ac:dyDescent="0.35"/>
  <cols>
    <col min="1" max="1" width="19.88671875" style="4" customWidth="1"/>
    <col min="2" max="2" width="17.44140625" style="4" customWidth="1"/>
    <col min="3" max="3" width="23.44140625" style="4" bestFit="1" customWidth="1"/>
    <col min="4" max="4" width="17.44140625" style="4" customWidth="1"/>
    <col min="5" max="5" width="9.88671875" style="4" customWidth="1"/>
    <col min="6" max="6" width="9.6640625" style="4" customWidth="1"/>
    <col min="7" max="7" width="15" style="4" customWidth="1"/>
    <col min="8" max="8" width="7.4414062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8" t="s">
        <v>3</v>
      </c>
      <c r="B5" s="115"/>
      <c r="C5" s="115"/>
      <c r="D5" s="115"/>
      <c r="E5" s="115"/>
      <c r="F5" s="115"/>
      <c r="G5" s="115"/>
      <c r="H5" s="116"/>
    </row>
    <row r="6" spans="1:8" ht="17.25" customHeight="1" thickBot="1" x14ac:dyDescent="0.4">
      <c r="A6" s="69" t="s">
        <v>4</v>
      </c>
      <c r="B6" s="69"/>
      <c r="C6" s="12" t="s">
        <v>5</v>
      </c>
      <c r="D6" s="69" t="s">
        <v>6</v>
      </c>
      <c r="E6" s="69"/>
      <c r="F6" s="69" t="s">
        <v>7</v>
      </c>
      <c r="G6" s="69"/>
      <c r="H6" s="69"/>
    </row>
    <row r="7" spans="1:8" ht="17.25" customHeight="1" thickBot="1" x14ac:dyDescent="0.4">
      <c r="A7" s="69" t="s">
        <v>8</v>
      </c>
      <c r="B7" s="69"/>
      <c r="C7" s="13" t="s">
        <v>9</v>
      </c>
      <c r="D7" s="69" t="s">
        <v>10</v>
      </c>
      <c r="E7" s="69"/>
      <c r="F7" s="117">
        <v>0.02</v>
      </c>
      <c r="G7" s="118"/>
      <c r="H7" s="119"/>
    </row>
    <row r="8" spans="1:8" ht="17.25" customHeight="1" thickBot="1" x14ac:dyDescent="0.4">
      <c r="A8" s="69" t="s">
        <v>11</v>
      </c>
      <c r="B8" s="69"/>
      <c r="C8" s="14" t="s">
        <v>12</v>
      </c>
      <c r="D8" s="69"/>
      <c r="E8" s="69"/>
      <c r="F8" s="120">
        <v>0.32904899866569859</v>
      </c>
      <c r="G8" s="120"/>
      <c r="H8" s="120"/>
    </row>
    <row r="9" spans="1:8" ht="17.25" customHeight="1" thickBot="1" x14ac:dyDescent="0.4">
      <c r="A9" s="121" t="s">
        <v>13</v>
      </c>
      <c r="B9" s="121"/>
      <c r="C9" s="15">
        <v>11067.427429769021</v>
      </c>
      <c r="D9" s="69"/>
      <c r="E9" s="69"/>
      <c r="F9" s="111">
        <v>0.02</v>
      </c>
      <c r="G9" s="111"/>
      <c r="H9" s="111"/>
    </row>
    <row r="10" spans="1:8" ht="17.25" customHeight="1" thickBot="1" x14ac:dyDescent="0.4">
      <c r="A10" s="69" t="s">
        <v>14</v>
      </c>
      <c r="B10" s="69"/>
      <c r="C10" s="15">
        <v>14709.153343339804</v>
      </c>
      <c r="D10" s="69" t="s">
        <v>15</v>
      </c>
      <c r="E10" s="69"/>
      <c r="F10" s="112">
        <v>0.77905283792034452</v>
      </c>
      <c r="G10" s="112"/>
      <c r="H10" s="112"/>
    </row>
    <row r="11" spans="1:8" ht="17.25" customHeight="1" thickBot="1" x14ac:dyDescent="0.4">
      <c r="A11" s="98" t="s">
        <v>16</v>
      </c>
      <c r="B11" s="99"/>
      <c r="C11" s="16">
        <v>5.5415890005606396</v>
      </c>
      <c r="D11" s="69"/>
      <c r="E11" s="69"/>
      <c r="F11" s="113">
        <v>0.22094716207965537</v>
      </c>
      <c r="G11" s="113"/>
      <c r="H11" s="113"/>
    </row>
    <row r="12" spans="1:8" ht="17.25" customHeight="1" thickBot="1" x14ac:dyDescent="0.4">
      <c r="A12" s="69" t="s">
        <v>17</v>
      </c>
      <c r="B12" s="69"/>
      <c r="C12" s="16">
        <v>9.0242083867087466</v>
      </c>
      <c r="D12" s="69"/>
      <c r="E12" s="69"/>
      <c r="F12" s="114"/>
      <c r="G12" s="114"/>
      <c r="H12" s="114"/>
    </row>
    <row r="13" spans="1:8" ht="14.25" customHeight="1" thickBot="1" x14ac:dyDescent="0.4">
      <c r="A13" s="107" t="s">
        <v>18</v>
      </c>
      <c r="B13" s="107"/>
      <c r="C13" s="17" t="s">
        <v>19</v>
      </c>
    </row>
    <row r="14" spans="1:8" ht="20.100000000000001" customHeight="1" thickBot="1" x14ac:dyDescent="0.4">
      <c r="A14" s="73" t="s">
        <v>20</v>
      </c>
      <c r="B14" s="73"/>
      <c r="C14" s="73"/>
      <c r="D14" s="73"/>
      <c r="E14" s="73"/>
      <c r="F14" s="73"/>
      <c r="G14" s="73"/>
      <c r="H14" s="73"/>
    </row>
    <row r="15" spans="1:8" ht="16.2" thickBot="1" x14ac:dyDescent="0.4">
      <c r="A15" s="103" t="s">
        <v>21</v>
      </c>
      <c r="B15" s="104"/>
      <c r="C15" s="105"/>
      <c r="D15" s="74" t="s">
        <v>22</v>
      </c>
      <c r="E15" s="74"/>
      <c r="F15" s="74"/>
      <c r="G15" s="74"/>
      <c r="H15" s="74"/>
    </row>
    <row r="16" spans="1:8" ht="17.850000000000001" customHeight="1" thickBot="1" x14ac:dyDescent="0.4">
      <c r="A16" s="69" t="s">
        <v>23</v>
      </c>
      <c r="B16" s="69"/>
      <c r="C16" s="18" t="s">
        <v>1</v>
      </c>
      <c r="D16" s="69" t="s">
        <v>24</v>
      </c>
      <c r="E16" s="69"/>
      <c r="F16" s="108">
        <v>43476</v>
      </c>
      <c r="G16" s="109"/>
      <c r="H16" s="110"/>
    </row>
    <row r="17" spans="1:8" ht="18" thickBot="1" x14ac:dyDescent="0.4">
      <c r="A17" s="69" t="s">
        <v>25</v>
      </c>
      <c r="B17" s="69"/>
      <c r="C17" s="19" t="s">
        <v>26</v>
      </c>
      <c r="D17" s="69" t="s">
        <v>27</v>
      </c>
      <c r="E17" s="69"/>
      <c r="F17" s="106">
        <v>0.55530000000000002</v>
      </c>
      <c r="G17" s="106"/>
      <c r="H17" s="106"/>
    </row>
    <row r="18" spans="1:8" ht="16.2" thickBot="1" x14ac:dyDescent="0.4">
      <c r="A18" s="69" t="s">
        <v>28</v>
      </c>
      <c r="B18" s="69"/>
      <c r="C18" s="20" t="s">
        <v>29</v>
      </c>
      <c r="D18" s="69" t="s">
        <v>30</v>
      </c>
      <c r="E18" s="69"/>
      <c r="F18" s="106">
        <v>0.8004</v>
      </c>
      <c r="G18" s="106"/>
      <c r="H18" s="106"/>
    </row>
    <row r="19" spans="1:8" ht="16.2" thickBot="1" x14ac:dyDescent="0.4">
      <c r="A19" s="85" t="s">
        <v>31</v>
      </c>
      <c r="B19" s="85"/>
      <c r="C19" s="21">
        <v>4</v>
      </c>
      <c r="D19" s="69" t="s">
        <v>32</v>
      </c>
      <c r="E19" s="69"/>
      <c r="F19" s="106">
        <v>0.11083788</v>
      </c>
      <c r="G19" s="106"/>
      <c r="H19" s="106"/>
    </row>
    <row r="20" spans="1:8" ht="17.25" customHeight="1" thickBot="1" x14ac:dyDescent="0.4">
      <c r="A20" s="85" t="s">
        <v>33</v>
      </c>
      <c r="B20" s="85"/>
      <c r="C20" s="22">
        <v>1</v>
      </c>
      <c r="D20" s="69" t="s">
        <v>34</v>
      </c>
      <c r="E20" s="69"/>
      <c r="F20" s="106">
        <v>0.15260000000000001</v>
      </c>
      <c r="G20" s="106"/>
      <c r="H20" s="106"/>
    </row>
    <row r="21" spans="1:8" ht="17.25" customHeight="1" thickBot="1" x14ac:dyDescent="0.4">
      <c r="A21" s="85" t="s">
        <v>35</v>
      </c>
      <c r="B21" s="85"/>
      <c r="C21" s="23" t="s">
        <v>36</v>
      </c>
      <c r="D21" s="103" t="s">
        <v>37</v>
      </c>
      <c r="E21" s="104"/>
      <c r="F21" s="104"/>
      <c r="G21" s="104"/>
      <c r="H21" s="105"/>
    </row>
    <row r="22" spans="1:8" ht="17.25" customHeight="1" thickBot="1" x14ac:dyDescent="0.4">
      <c r="A22" s="85" t="s">
        <v>38</v>
      </c>
      <c r="B22" s="85"/>
      <c r="C22" s="23" t="s">
        <v>39</v>
      </c>
      <c r="D22" s="98" t="s">
        <v>40</v>
      </c>
      <c r="E22" s="99"/>
      <c r="F22" s="100" t="s">
        <v>41</v>
      </c>
      <c r="G22" s="101"/>
      <c r="H22" s="102"/>
    </row>
    <row r="23" spans="1:8" ht="17.25" customHeight="1" thickBot="1" x14ac:dyDescent="0.4">
      <c r="A23" s="85" t="s">
        <v>42</v>
      </c>
      <c r="B23" s="85"/>
      <c r="C23" s="24">
        <v>1</v>
      </c>
      <c r="D23" s="98" t="s">
        <v>43</v>
      </c>
      <c r="E23" s="99"/>
      <c r="F23" s="100" t="s">
        <v>41</v>
      </c>
      <c r="G23" s="101"/>
      <c r="H23" s="102"/>
    </row>
    <row r="24" spans="1:8" ht="18" thickBot="1" x14ac:dyDescent="0.4">
      <c r="A24" s="85" t="s">
        <v>44</v>
      </c>
      <c r="B24" s="85"/>
      <c r="C24" s="25" t="s">
        <v>39</v>
      </c>
      <c r="D24" s="98" t="s">
        <v>45</v>
      </c>
      <c r="E24" s="99"/>
      <c r="F24" s="100" t="s">
        <v>41</v>
      </c>
      <c r="G24" s="101"/>
      <c r="H24" s="102"/>
    </row>
    <row r="25" spans="1:8" ht="8.25" customHeight="1" thickBot="1" x14ac:dyDescent="0.4"/>
    <row r="26" spans="1:8" ht="20.100000000000001" customHeight="1" thickBot="1" x14ac:dyDescent="0.4">
      <c r="A26" s="73" t="s">
        <v>46</v>
      </c>
      <c r="B26" s="73"/>
      <c r="C26" s="73"/>
      <c r="D26" s="73"/>
      <c r="E26" s="73"/>
      <c r="F26" s="73"/>
      <c r="G26" s="73"/>
      <c r="H26" s="73"/>
    </row>
    <row r="27" spans="1:8" ht="17.25" customHeight="1" thickBot="1" x14ac:dyDescent="0.4">
      <c r="A27" s="85" t="s">
        <v>47</v>
      </c>
      <c r="B27" s="85"/>
      <c r="C27" s="15">
        <f>C10</f>
        <v>14709.153343339804</v>
      </c>
      <c r="D27" s="85" t="s">
        <v>48</v>
      </c>
      <c r="E27" s="85"/>
      <c r="F27" s="97">
        <v>436.66498725721436</v>
      </c>
      <c r="G27" s="97"/>
      <c r="H27" s="97"/>
    </row>
    <row r="28" spans="1:8" ht="17.25" customHeight="1" thickBot="1" x14ac:dyDescent="0.4">
      <c r="A28" s="69" t="s">
        <v>49</v>
      </c>
      <c r="B28" s="69"/>
      <c r="C28" s="26" t="s">
        <v>41</v>
      </c>
      <c r="D28" s="85" t="s">
        <v>50</v>
      </c>
      <c r="E28" s="85"/>
      <c r="F28" s="97">
        <v>110.32863888452634</v>
      </c>
      <c r="G28" s="97"/>
      <c r="H28" s="97"/>
    </row>
    <row r="29" spans="1:8" ht="17.25" customHeight="1" thickBot="1" x14ac:dyDescent="0.4">
      <c r="A29" s="74" t="s">
        <v>51</v>
      </c>
      <c r="B29" s="74"/>
      <c r="C29" s="74"/>
      <c r="D29" s="74" t="s">
        <v>52</v>
      </c>
      <c r="E29" s="74"/>
      <c r="F29" s="74"/>
      <c r="G29" s="74"/>
      <c r="H29" s="74"/>
    </row>
    <row r="30" spans="1:8" ht="17.25" customHeight="1" thickBot="1" x14ac:dyDescent="0.4">
      <c r="A30" s="94" t="s">
        <v>53</v>
      </c>
      <c r="B30" s="95"/>
      <c r="C30" s="27">
        <v>14479.15334334</v>
      </c>
      <c r="D30" s="69" t="s">
        <v>54</v>
      </c>
      <c r="E30" s="69"/>
      <c r="F30" s="96">
        <v>90850</v>
      </c>
      <c r="G30" s="96"/>
      <c r="H30" s="96"/>
    </row>
    <row r="31" spans="1:8" ht="17.25" customHeight="1" thickBot="1" x14ac:dyDescent="0.4">
      <c r="A31" s="94" t="str">
        <f>'[1]A. HTT General'!B54</f>
        <v xml:space="preserve">Public Sector </v>
      </c>
      <c r="B31" s="95"/>
      <c r="C31" s="27">
        <f>'[1]A. HTT General'!C54</f>
        <v>0</v>
      </c>
      <c r="D31" s="69" t="s">
        <v>55</v>
      </c>
      <c r="E31" s="69"/>
      <c r="F31" s="96">
        <v>13654</v>
      </c>
      <c r="G31" s="96"/>
      <c r="H31" s="96"/>
    </row>
    <row r="32" spans="1:8" ht="17.25" customHeight="1" thickBot="1" x14ac:dyDescent="0.4">
      <c r="A32" s="94" t="s">
        <v>56</v>
      </c>
      <c r="B32" s="95"/>
      <c r="C32" s="27">
        <v>65</v>
      </c>
      <c r="D32" s="69" t="s">
        <v>57</v>
      </c>
      <c r="E32" s="69"/>
      <c r="F32" s="96">
        <v>77196</v>
      </c>
      <c r="G32" s="96"/>
      <c r="H32" s="96"/>
    </row>
    <row r="33" spans="1:8" ht="16.2" thickBot="1" x14ac:dyDescent="0.4">
      <c r="A33" s="85" t="s">
        <v>58</v>
      </c>
      <c r="B33" s="85"/>
      <c r="C33" s="27">
        <v>165</v>
      </c>
      <c r="D33" s="28"/>
      <c r="E33" s="28"/>
      <c r="F33" s="28"/>
      <c r="G33" s="28"/>
      <c r="H33" s="28"/>
    </row>
    <row r="34" spans="1:8" ht="8.25" customHeight="1" thickBot="1" x14ac:dyDescent="0.4"/>
    <row r="35" spans="1:8" ht="16.2" thickBot="1" x14ac:dyDescent="0.4">
      <c r="A35" s="86" t="s">
        <v>59</v>
      </c>
      <c r="B35" s="87"/>
      <c r="C35" s="88"/>
      <c r="D35" s="89" t="s">
        <v>60</v>
      </c>
      <c r="E35" s="89"/>
      <c r="F35" s="89"/>
      <c r="G35" s="89"/>
      <c r="H35" s="89"/>
    </row>
    <row r="47" spans="1:8" ht="8.25" customHeight="1" thickBot="1" x14ac:dyDescent="0.4"/>
    <row r="48" spans="1:8" ht="17.25" customHeight="1" thickBot="1" x14ac:dyDescent="0.4">
      <c r="A48" s="90" t="s">
        <v>61</v>
      </c>
      <c r="B48" s="90"/>
      <c r="C48" s="90"/>
      <c r="D48" s="90" t="s">
        <v>62</v>
      </c>
      <c r="E48" s="90"/>
      <c r="F48" s="90"/>
      <c r="G48" s="90"/>
      <c r="H48" s="90"/>
    </row>
    <row r="60" spans="1:8" ht="16.2" thickBot="1" x14ac:dyDescent="0.4"/>
    <row r="61" spans="1:8" ht="25.5" customHeight="1" x14ac:dyDescent="0.55000000000000004">
      <c r="A61" s="1" t="s">
        <v>0</v>
      </c>
      <c r="B61" s="2"/>
      <c r="C61" s="2"/>
      <c r="D61" s="2"/>
      <c r="E61" s="2"/>
      <c r="F61" s="2"/>
      <c r="G61" s="2"/>
      <c r="H61" s="3"/>
    </row>
    <row r="62" spans="1:8" ht="21" x14ac:dyDescent="0.5">
      <c r="A62" s="5" t="str">
        <f>'[1]A. HTT General'!$C$15</f>
        <v>Erste Group Bank AG</v>
      </c>
      <c r="B62" s="6"/>
      <c r="C62" s="7"/>
      <c r="D62" s="7"/>
      <c r="E62" s="7"/>
      <c r="F62" s="7"/>
      <c r="G62" s="7"/>
      <c r="H62" s="8"/>
    </row>
    <row r="63" spans="1:8" ht="21" x14ac:dyDescent="0.5">
      <c r="A63" s="5" t="s">
        <v>2</v>
      </c>
      <c r="B63" s="6"/>
      <c r="C63" s="7"/>
      <c r="D63" s="7"/>
      <c r="E63" s="7"/>
      <c r="F63" s="7"/>
      <c r="G63" s="7"/>
      <c r="H63" s="8"/>
    </row>
    <row r="64" spans="1:8" ht="4.5" customHeight="1" thickBot="1" x14ac:dyDescent="0.4">
      <c r="A64" s="29"/>
      <c r="B64" s="29"/>
      <c r="C64" s="29"/>
      <c r="D64" s="29"/>
      <c r="E64" s="29"/>
      <c r="F64" s="29"/>
      <c r="G64" s="29"/>
      <c r="H64" s="11"/>
    </row>
    <row r="65" spans="1:8" ht="17.25" customHeight="1" thickBot="1" x14ac:dyDescent="0.4">
      <c r="A65" s="91" t="s">
        <v>63</v>
      </c>
      <c r="B65" s="92"/>
      <c r="C65" s="93"/>
      <c r="D65" s="90" t="s">
        <v>64</v>
      </c>
      <c r="E65" s="90"/>
      <c r="F65" s="90"/>
      <c r="G65" s="90"/>
      <c r="H65" s="90"/>
    </row>
    <row r="66" spans="1:8" ht="16.2" thickBot="1" x14ac:dyDescent="0.4">
      <c r="A66" s="30" t="s">
        <v>65</v>
      </c>
      <c r="B66" s="31" t="s">
        <v>66</v>
      </c>
      <c r="C66" s="31" t="s">
        <v>67</v>
      </c>
      <c r="D66" s="30" t="s">
        <v>65</v>
      </c>
      <c r="E66" s="81" t="s">
        <v>66</v>
      </c>
      <c r="F66" s="81"/>
      <c r="G66" s="81" t="s">
        <v>67</v>
      </c>
      <c r="H66" s="81"/>
    </row>
    <row r="67" spans="1:8" ht="16.2" thickBot="1" x14ac:dyDescent="0.4">
      <c r="A67" s="32" t="s">
        <v>203</v>
      </c>
      <c r="B67" s="33">
        <v>1571.3078206300042</v>
      </c>
      <c r="C67" s="34">
        <v>0.26354392089310347</v>
      </c>
      <c r="D67" s="32" t="s">
        <v>203</v>
      </c>
      <c r="E67" s="83">
        <v>2044.3853205299913</v>
      </c>
      <c r="F67" s="83"/>
      <c r="G67" s="84">
        <v>0.24003783226886291</v>
      </c>
      <c r="H67" s="84"/>
    </row>
    <row r="68" spans="1:8" ht="16.2" thickBot="1" x14ac:dyDescent="0.4">
      <c r="A68" s="32" t="s">
        <v>204</v>
      </c>
      <c r="B68" s="33">
        <v>805.08564260000105</v>
      </c>
      <c r="C68" s="34">
        <v>0.13503110219388959</v>
      </c>
      <c r="D68" s="32" t="s">
        <v>204</v>
      </c>
      <c r="E68" s="83">
        <v>1084.3822035500018</v>
      </c>
      <c r="F68" s="83"/>
      <c r="G68" s="84">
        <v>0.12732078971472774</v>
      </c>
      <c r="H68" s="84"/>
    </row>
    <row r="69" spans="1:8" ht="16.2" thickBot="1" x14ac:dyDescent="0.4">
      <c r="A69" s="32" t="s">
        <v>68</v>
      </c>
      <c r="B69" s="33">
        <v>1044.0380709899991</v>
      </c>
      <c r="C69" s="34">
        <v>0.17510883811426417</v>
      </c>
      <c r="D69" s="32" t="s">
        <v>68</v>
      </c>
      <c r="E69" s="83">
        <v>1201.8595763199976</v>
      </c>
      <c r="F69" s="83"/>
      <c r="G69" s="84">
        <v>0.14111418453965269</v>
      </c>
      <c r="H69" s="84"/>
    </row>
    <row r="70" spans="1:8" ht="16.2" thickBot="1" x14ac:dyDescent="0.4">
      <c r="A70" s="32" t="s">
        <v>69</v>
      </c>
      <c r="B70" s="33">
        <v>737.38102224999977</v>
      </c>
      <c r="C70" s="34">
        <v>0.12367550345292216</v>
      </c>
      <c r="D70" s="32" t="s">
        <v>69</v>
      </c>
      <c r="E70" s="83">
        <v>1127.3556319000038</v>
      </c>
      <c r="F70" s="83"/>
      <c r="G70" s="84">
        <v>0.13236643765727002</v>
      </c>
      <c r="H70" s="84"/>
    </row>
    <row r="71" spans="1:8" ht="16.2" thickBot="1" x14ac:dyDescent="0.4">
      <c r="A71" s="32" t="s">
        <v>70</v>
      </c>
      <c r="B71" s="33">
        <v>595.61197695999977</v>
      </c>
      <c r="C71" s="34">
        <v>9.989762265422647E-2</v>
      </c>
      <c r="D71" s="32" t="s">
        <v>70</v>
      </c>
      <c r="E71" s="83">
        <v>977.6268513300007</v>
      </c>
      <c r="F71" s="83"/>
      <c r="G71" s="84">
        <v>0.1147863016841911</v>
      </c>
      <c r="H71" s="84"/>
    </row>
    <row r="72" spans="1:8" ht="16.2" thickBot="1" x14ac:dyDescent="0.4">
      <c r="A72" s="32" t="s">
        <v>71</v>
      </c>
      <c r="B72" s="33">
        <v>383.92226870000007</v>
      </c>
      <c r="C72" s="34">
        <v>6.4392462560776978E-2</v>
      </c>
      <c r="D72" s="32" t="s">
        <v>71</v>
      </c>
      <c r="E72" s="83">
        <v>736.24795767000205</v>
      </c>
      <c r="F72" s="83"/>
      <c r="G72" s="84">
        <v>8.6445232215651799E-2</v>
      </c>
      <c r="H72" s="84"/>
    </row>
    <row r="73" spans="1:8" ht="16.2" thickBot="1" x14ac:dyDescent="0.4">
      <c r="A73" s="32" t="s">
        <v>72</v>
      </c>
      <c r="B73" s="33">
        <v>198.65863728000002</v>
      </c>
      <c r="C73" s="34">
        <v>3.3319554259623421E-2</v>
      </c>
      <c r="D73" s="32" t="s">
        <v>72</v>
      </c>
      <c r="E73" s="83">
        <v>505.39113412000108</v>
      </c>
      <c r="F73" s="83"/>
      <c r="G73" s="84">
        <v>5.9339592719545531E-2</v>
      </c>
      <c r="H73" s="84"/>
    </row>
    <row r="74" spans="1:8" ht="16.2" thickBot="1" x14ac:dyDescent="0.4">
      <c r="A74" s="32" t="s">
        <v>73</v>
      </c>
      <c r="B74" s="33">
        <v>626.21829660000026</v>
      </c>
      <c r="C74" s="34">
        <v>0.10503099587119377</v>
      </c>
      <c r="D74" s="32" t="s">
        <v>73</v>
      </c>
      <c r="E74" s="83">
        <v>839.68093191000162</v>
      </c>
      <c r="F74" s="83"/>
      <c r="G74" s="84">
        <v>9.8589629200098061E-2</v>
      </c>
      <c r="H74" s="84"/>
    </row>
    <row r="75" spans="1:8" ht="10.35" customHeight="1" thickBot="1" x14ac:dyDescent="0.4"/>
    <row r="76" spans="1:8" ht="20.100000000000001" customHeight="1" thickBot="1" x14ac:dyDescent="0.4">
      <c r="A76" s="78" t="s">
        <v>74</v>
      </c>
      <c r="B76" s="79"/>
      <c r="C76" s="80"/>
      <c r="D76" s="78" t="s">
        <v>75</v>
      </c>
      <c r="E76" s="79"/>
      <c r="F76" s="79"/>
      <c r="G76" s="79"/>
      <c r="H76" s="79"/>
    </row>
    <row r="77" spans="1:8" ht="16.2" thickBot="1" x14ac:dyDescent="0.4">
      <c r="A77" s="35" t="s">
        <v>76</v>
      </c>
      <c r="B77" s="36" t="s">
        <v>77</v>
      </c>
      <c r="C77" s="36" t="s">
        <v>78</v>
      </c>
      <c r="D77" s="37" t="s">
        <v>79</v>
      </c>
      <c r="E77" s="81" t="s">
        <v>189</v>
      </c>
      <c r="F77" s="81"/>
      <c r="G77" s="81" t="s">
        <v>191</v>
      </c>
      <c r="H77" s="82"/>
    </row>
    <row r="78" spans="1:8" ht="17.25" customHeight="1" thickBot="1" x14ac:dyDescent="0.4">
      <c r="A78" s="38" t="str">
        <f>'[1]Aux Table'!A20</f>
        <v>EUR</v>
      </c>
      <c r="B78" s="39">
        <f>'[1]Aux Table'!B20</f>
        <v>10888.552552745499</v>
      </c>
      <c r="C78" s="39">
        <f>'[1]Aux Table'!C20</f>
        <v>13738.057595509999</v>
      </c>
      <c r="D78" s="40" t="s">
        <v>80</v>
      </c>
      <c r="E78" s="75">
        <v>0.14209360993033132</v>
      </c>
      <c r="F78" s="76"/>
      <c r="G78" s="75">
        <v>0.16022493448327885</v>
      </c>
      <c r="H78" s="77"/>
    </row>
    <row r="79" spans="1:8" ht="17.25" customHeight="1" thickBot="1" x14ac:dyDescent="0.4">
      <c r="A79" s="38" t="s">
        <v>81</v>
      </c>
      <c r="B79" s="39">
        <v>0</v>
      </c>
      <c r="C79" s="39">
        <v>0</v>
      </c>
      <c r="D79" s="40" t="s">
        <v>82</v>
      </c>
      <c r="E79" s="75">
        <v>0.149324065954761</v>
      </c>
      <c r="F79" s="76"/>
      <c r="G79" s="75">
        <v>4.3040256698893727E-2</v>
      </c>
      <c r="H79" s="77"/>
    </row>
    <row r="80" spans="1:8" ht="17.25" customHeight="1" thickBot="1" x14ac:dyDescent="0.4">
      <c r="A80" s="38" t="s">
        <v>83</v>
      </c>
      <c r="B80" s="39">
        <v>0</v>
      </c>
      <c r="C80" s="39">
        <v>0</v>
      </c>
      <c r="D80" s="40" t="s">
        <v>84</v>
      </c>
      <c r="E80" s="75">
        <v>3.9341782911775959E-2</v>
      </c>
      <c r="F80" s="76"/>
      <c r="G80" s="75">
        <v>1.3422381430154041E-2</v>
      </c>
      <c r="H80" s="77"/>
    </row>
    <row r="81" spans="1:8" ht="17.25" customHeight="1" thickBot="1" x14ac:dyDescent="0.4">
      <c r="A81" s="38" t="s">
        <v>85</v>
      </c>
      <c r="B81" s="39">
        <v>0</v>
      </c>
      <c r="C81" s="39">
        <v>0</v>
      </c>
      <c r="D81" s="40" t="s">
        <v>86</v>
      </c>
      <c r="E81" s="75">
        <v>4.7069962825104325E-2</v>
      </c>
      <c r="F81" s="76"/>
      <c r="G81" s="75">
        <v>3.7678091767771427E-2</v>
      </c>
      <c r="H81" s="77"/>
    </row>
    <row r="82" spans="1:8" ht="17.25" customHeight="1" thickBot="1" x14ac:dyDescent="0.4">
      <c r="A82" s="38" t="s">
        <v>87</v>
      </c>
      <c r="B82" s="39">
        <v>178.87487702352203</v>
      </c>
      <c r="C82" s="39">
        <v>971.09574783000005</v>
      </c>
      <c r="D82" s="40" t="s">
        <v>88</v>
      </c>
      <c r="E82" s="75">
        <v>5.3327353644967254E-2</v>
      </c>
      <c r="F82" s="76"/>
      <c r="G82" s="75">
        <v>3.4543005044563382E-2</v>
      </c>
      <c r="H82" s="77"/>
    </row>
    <row r="83" spans="1:8" ht="16.2" thickBot="1" x14ac:dyDescent="0.4">
      <c r="A83" s="38" t="s">
        <v>89</v>
      </c>
      <c r="B83" s="39">
        <v>0</v>
      </c>
      <c r="C83" s="39">
        <v>0</v>
      </c>
      <c r="D83" s="40" t="s">
        <v>90</v>
      </c>
      <c r="E83" s="75">
        <v>6.8599520542882611E-2</v>
      </c>
      <c r="F83" s="76"/>
      <c r="G83" s="75">
        <v>6.9670165393614134E-2</v>
      </c>
      <c r="H83" s="77"/>
    </row>
    <row r="84" spans="1:8" ht="17.25" customHeight="1" thickBot="1" x14ac:dyDescent="0.4">
      <c r="A84" s="38" t="s">
        <v>91</v>
      </c>
      <c r="B84" s="39">
        <v>0</v>
      </c>
      <c r="C84" s="39">
        <v>0</v>
      </c>
      <c r="D84" s="40" t="s">
        <v>92</v>
      </c>
      <c r="E84" s="75">
        <v>4.8465684807653474E-2</v>
      </c>
      <c r="F84" s="76"/>
      <c r="G84" s="75">
        <v>2.212554414705167E-2</v>
      </c>
      <c r="H84" s="77"/>
    </row>
    <row r="85" spans="1:8" ht="17.25" customHeight="1" thickBot="1" x14ac:dyDescent="0.4">
      <c r="A85" s="38" t="s">
        <v>93</v>
      </c>
      <c r="B85" s="39">
        <v>0</v>
      </c>
      <c r="C85" s="39">
        <v>0</v>
      </c>
      <c r="D85" s="40" t="s">
        <v>94</v>
      </c>
      <c r="E85" s="75">
        <v>1.8071697625217695E-2</v>
      </c>
      <c r="F85" s="76"/>
      <c r="G85" s="75">
        <v>5.4146730917841732E-3</v>
      </c>
      <c r="H85" s="77"/>
    </row>
    <row r="86" spans="1:8" ht="17.25" customHeight="1" thickBot="1" x14ac:dyDescent="0.4">
      <c r="A86" s="38" t="s">
        <v>95</v>
      </c>
      <c r="B86" s="39">
        <v>0</v>
      </c>
      <c r="C86" s="39">
        <v>0</v>
      </c>
      <c r="D86" s="40" t="s">
        <v>96</v>
      </c>
      <c r="E86" s="75">
        <v>1.5792726287078066E-2</v>
      </c>
      <c r="F86" s="76"/>
      <c r="G86" s="75">
        <v>7.533086260887641E-3</v>
      </c>
      <c r="H86" s="77"/>
    </row>
    <row r="87" spans="1:8" ht="16.2" thickBot="1" x14ac:dyDescent="0.4">
      <c r="A87" s="38" t="s">
        <v>97</v>
      </c>
      <c r="B87" s="39">
        <v>0</v>
      </c>
      <c r="C87" s="39">
        <v>0</v>
      </c>
      <c r="D87" s="41"/>
      <c r="E87" s="70"/>
      <c r="F87" s="71"/>
      <c r="G87" s="70"/>
      <c r="H87" s="72"/>
    </row>
    <row r="88" spans="1:8" ht="17.25" customHeight="1" thickBot="1" x14ac:dyDescent="0.4">
      <c r="A88" s="38" t="s">
        <v>98</v>
      </c>
      <c r="B88" s="39">
        <v>0</v>
      </c>
      <c r="C88" s="39">
        <v>0</v>
      </c>
      <c r="D88" s="41"/>
      <c r="E88" s="70"/>
      <c r="F88" s="71"/>
      <c r="G88" s="70"/>
      <c r="H88" s="72"/>
    </row>
    <row r="89" spans="1:8" ht="17.25" customHeight="1" thickBot="1" x14ac:dyDescent="0.4">
      <c r="A89" s="38" t="s">
        <v>99</v>
      </c>
      <c r="B89" s="39">
        <v>0</v>
      </c>
      <c r="C89" s="39">
        <v>0</v>
      </c>
      <c r="D89" s="41"/>
      <c r="E89" s="70"/>
      <c r="F89" s="71"/>
      <c r="G89" s="70"/>
      <c r="H89" s="72"/>
    </row>
    <row r="90" spans="1:8" ht="16.2" thickBot="1" x14ac:dyDescent="0.4">
      <c r="A90" s="38" t="s">
        <v>100</v>
      </c>
      <c r="B90" s="39">
        <v>0</v>
      </c>
      <c r="C90" s="39">
        <v>0</v>
      </c>
      <c r="D90" s="41"/>
      <c r="E90" s="70"/>
      <c r="F90" s="71"/>
      <c r="G90" s="70"/>
      <c r="H90" s="72"/>
    </row>
    <row r="91" spans="1:8" ht="16.2" thickBot="1" x14ac:dyDescent="0.4">
      <c r="A91" s="38" t="s">
        <v>101</v>
      </c>
      <c r="B91" s="39">
        <v>0</v>
      </c>
      <c r="C91" s="39">
        <v>0</v>
      </c>
      <c r="D91" s="41"/>
      <c r="E91" s="70"/>
      <c r="F91" s="71"/>
      <c r="G91" s="70"/>
      <c r="H91" s="72"/>
    </row>
    <row r="92" spans="1:8" ht="16.2" thickBot="1" x14ac:dyDescent="0.4">
      <c r="A92" s="38" t="s">
        <v>58</v>
      </c>
      <c r="B92" s="39">
        <v>0</v>
      </c>
      <c r="C92" s="39">
        <v>0</v>
      </c>
      <c r="D92" s="41"/>
      <c r="E92" s="70"/>
      <c r="F92" s="71"/>
      <c r="G92" s="70"/>
      <c r="H92" s="72"/>
    </row>
    <row r="93" spans="1:8" ht="10.35" customHeight="1" thickBot="1" x14ac:dyDescent="0.4"/>
    <row r="94" spans="1:8" ht="20.100000000000001" customHeight="1" thickBot="1" x14ac:dyDescent="0.4">
      <c r="A94" s="73" t="s">
        <v>102</v>
      </c>
      <c r="B94" s="73"/>
      <c r="C94" s="73"/>
    </row>
    <row r="95" spans="1:8" ht="16.2" thickBot="1" x14ac:dyDescent="0.4">
      <c r="A95" s="35" t="s">
        <v>103</v>
      </c>
      <c r="B95" s="35" t="s">
        <v>104</v>
      </c>
      <c r="C95" s="35" t="s">
        <v>105</v>
      </c>
    </row>
    <row r="96" spans="1:8" ht="18.75" customHeight="1" thickBot="1" x14ac:dyDescent="0.4">
      <c r="A96" s="42" t="s">
        <v>41</v>
      </c>
      <c r="B96" s="43" t="s">
        <v>41</v>
      </c>
      <c r="C96" s="43" t="s">
        <v>41</v>
      </c>
    </row>
    <row r="97" spans="1:7" ht="17.25" customHeight="1" thickBot="1" x14ac:dyDescent="0.4">
      <c r="A97" s="42" t="s">
        <v>41</v>
      </c>
      <c r="B97" s="43" t="s">
        <v>41</v>
      </c>
      <c r="C97" s="43" t="s">
        <v>41</v>
      </c>
    </row>
    <row r="98" spans="1:7" ht="16.2" thickBot="1" x14ac:dyDescent="0.4">
      <c r="A98" s="42" t="s">
        <v>41</v>
      </c>
      <c r="B98" s="43" t="s">
        <v>41</v>
      </c>
      <c r="C98" s="43" t="s">
        <v>41</v>
      </c>
      <c r="D98" s="44"/>
      <c r="E98" s="28"/>
      <c r="F98" s="28"/>
      <c r="G98" s="28"/>
    </row>
    <row r="99" spans="1:7" ht="16.2" thickBot="1" x14ac:dyDescent="0.4">
      <c r="A99" s="42" t="s">
        <v>41</v>
      </c>
      <c r="B99" s="43" t="s">
        <v>41</v>
      </c>
      <c r="C99" s="43" t="s">
        <v>41</v>
      </c>
      <c r="D99" s="44"/>
      <c r="E99" s="28"/>
      <c r="F99" s="28"/>
      <c r="G99" s="28"/>
    </row>
    <row r="100" spans="1:7" ht="16.2" thickBot="1" x14ac:dyDescent="0.4">
      <c r="A100" s="42" t="s">
        <v>41</v>
      </c>
      <c r="B100" s="43" t="s">
        <v>41</v>
      </c>
      <c r="C100" s="43" t="s">
        <v>41</v>
      </c>
      <c r="D100" s="44"/>
      <c r="E100" s="28"/>
      <c r="F100" s="28"/>
      <c r="G100" s="28"/>
    </row>
    <row r="101" spans="1:7" ht="16.2" thickBot="1" x14ac:dyDescent="0.4">
      <c r="A101" s="74" t="s">
        <v>106</v>
      </c>
      <c r="B101" s="74"/>
      <c r="C101" s="74"/>
      <c r="D101" s="44"/>
      <c r="E101" s="45"/>
      <c r="F101" s="45"/>
      <c r="G101" s="45"/>
    </row>
    <row r="102" spans="1:7" ht="16.2" thickBot="1" x14ac:dyDescent="0.4">
      <c r="A102" s="69" t="s">
        <v>107</v>
      </c>
      <c r="B102" s="69"/>
      <c r="C102" s="18" t="s">
        <v>41</v>
      </c>
      <c r="D102" s="44"/>
      <c r="E102" s="45"/>
      <c r="F102" s="45"/>
      <c r="G102" s="45"/>
    </row>
    <row r="103" spans="1:7" ht="16.2" thickBot="1" x14ac:dyDescent="0.4">
      <c r="A103" s="69" t="s">
        <v>108</v>
      </c>
      <c r="B103" s="69"/>
      <c r="C103" s="18" t="s">
        <v>41</v>
      </c>
      <c r="D103" s="44"/>
      <c r="E103" s="45"/>
      <c r="F103" s="45"/>
      <c r="G103" s="45"/>
    </row>
  </sheetData>
  <sheetProtection algorithmName="SHA-512" hashValue="bNi5MOGIxSUCNBs8+Od9/k171hijRcdFT9QSeJ6YRQ+KdlcKUNk+Vm8TJce0cLTxOwWeDODL4VFTrUIHs97ZVw==" saltValue="dFzcQIaIt7giC6gDleJHVw==" spinCount="100000" sheet="1" objects="1" scenarios="1"/>
  <mergeCells count="129">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B27"/>
    <mergeCell ref="D27:E27"/>
    <mergeCell ref="F27:H27"/>
    <mergeCell ref="A21:B21"/>
    <mergeCell ref="D21:H21"/>
    <mergeCell ref="A22:B22"/>
    <mergeCell ref="D22:E22"/>
    <mergeCell ref="F22:H22"/>
    <mergeCell ref="A23:B23"/>
    <mergeCell ref="D23:E23"/>
    <mergeCell ref="F23:H23"/>
    <mergeCell ref="A31:B31"/>
    <mergeCell ref="D31:E31"/>
    <mergeCell ref="F31:H31"/>
    <mergeCell ref="A32:B32"/>
    <mergeCell ref="D32:E32"/>
    <mergeCell ref="F32:H32"/>
    <mergeCell ref="A28:B28"/>
    <mergeCell ref="D28:E28"/>
    <mergeCell ref="F28:H28"/>
    <mergeCell ref="A29:C29"/>
    <mergeCell ref="D29:H29"/>
    <mergeCell ref="A30:B30"/>
    <mergeCell ref="D30:E30"/>
    <mergeCell ref="F30:H30"/>
    <mergeCell ref="E66:F66"/>
    <mergeCell ref="G66:H66"/>
    <mergeCell ref="E67:F67"/>
    <mergeCell ref="G67:H67"/>
    <mergeCell ref="E68:F68"/>
    <mergeCell ref="G68:H68"/>
    <mergeCell ref="A33:B33"/>
    <mergeCell ref="A35:C35"/>
    <mergeCell ref="D35:H35"/>
    <mergeCell ref="A48:C48"/>
    <mergeCell ref="D48:H48"/>
    <mergeCell ref="A65:C65"/>
    <mergeCell ref="D65:H65"/>
    <mergeCell ref="E72:F72"/>
    <mergeCell ref="G72:H72"/>
    <mergeCell ref="E73:F73"/>
    <mergeCell ref="G73:H73"/>
    <mergeCell ref="E74:F74"/>
    <mergeCell ref="G74:H74"/>
    <mergeCell ref="E69:F69"/>
    <mergeCell ref="G69:H69"/>
    <mergeCell ref="E70:F70"/>
    <mergeCell ref="G70:H70"/>
    <mergeCell ref="E71:F71"/>
    <mergeCell ref="G71:H71"/>
    <mergeCell ref="E79:F79"/>
    <mergeCell ref="G79:H79"/>
    <mergeCell ref="E80:F80"/>
    <mergeCell ref="G80:H80"/>
    <mergeCell ref="E81:F81"/>
    <mergeCell ref="G81:H81"/>
    <mergeCell ref="A76:C76"/>
    <mergeCell ref="D76:H76"/>
    <mergeCell ref="E77:F77"/>
    <mergeCell ref="G77:H77"/>
    <mergeCell ref="E78:F78"/>
    <mergeCell ref="G78:H78"/>
    <mergeCell ref="E85:F85"/>
    <mergeCell ref="G85:H85"/>
    <mergeCell ref="E86:F86"/>
    <mergeCell ref="G86:H86"/>
    <mergeCell ref="E87:F87"/>
    <mergeCell ref="G87:H87"/>
    <mergeCell ref="E82:F82"/>
    <mergeCell ref="G82:H82"/>
    <mergeCell ref="E83:F83"/>
    <mergeCell ref="G83:H83"/>
    <mergeCell ref="E84:F84"/>
    <mergeCell ref="G84:H84"/>
    <mergeCell ref="A102:B102"/>
    <mergeCell ref="A103:B103"/>
    <mergeCell ref="E91:F91"/>
    <mergeCell ref="G91:H91"/>
    <mergeCell ref="E92:F92"/>
    <mergeCell ref="G92:H92"/>
    <mergeCell ref="A94:C94"/>
    <mergeCell ref="A101:C101"/>
    <mergeCell ref="E88:F88"/>
    <mergeCell ref="G88:H88"/>
    <mergeCell ref="E89:F89"/>
    <mergeCell ref="G89:H89"/>
    <mergeCell ref="E90:F90"/>
    <mergeCell ref="G90:H90"/>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24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41" fitToHeight="0" orientation="portrait" r:id="rId1"/>
  <headerFooter differentFirst="1">
    <oddFooter>&amp;L&amp;"Open Sans,Standard"&amp;7&amp;K01+032© Creditreform Rating AG
20. May 2019&amp;R&amp;"Open Sans,Standard"&amp;7&amp;K01+032&amp;P/&amp;[5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F31"/>
  <sheetViews>
    <sheetView showGridLines="0" zoomScale="85" zoomScaleNormal="85" workbookViewId="0">
      <selection activeCell="A32" sqref="A32:XFD46"/>
    </sheetView>
  </sheetViews>
  <sheetFormatPr baseColWidth="10" defaultRowHeight="14.4" x14ac:dyDescent="0.3"/>
  <cols>
    <col min="1" max="1" width="31.44140625" customWidth="1"/>
    <col min="2" max="2" width="20.44140625" customWidth="1"/>
    <col min="3" max="3" width="13.6640625" customWidth="1"/>
    <col min="4" max="4" width="18.109375" customWidth="1"/>
    <col min="5" max="5" width="16" customWidth="1"/>
    <col min="6" max="6" width="14.44140625" customWidth="1"/>
  </cols>
  <sheetData>
    <row r="1" spans="1:6" s="48" customFormat="1" ht="25.5" customHeight="1" x14ac:dyDescent="0.55000000000000004">
      <c r="A1" s="46" t="s">
        <v>0</v>
      </c>
      <c r="B1" s="47"/>
      <c r="C1" s="47"/>
      <c r="D1" s="47"/>
      <c r="E1" s="47"/>
      <c r="F1" s="47"/>
    </row>
    <row r="2" spans="1:6" s="48" customFormat="1" ht="21" customHeight="1" x14ac:dyDescent="0.5">
      <c r="A2" s="49" t="s">
        <v>1</v>
      </c>
      <c r="B2" s="50"/>
      <c r="C2" s="51"/>
      <c r="D2" s="51"/>
      <c r="E2" s="51"/>
      <c r="F2" s="51"/>
    </row>
    <row r="3" spans="1:6" s="48" customFormat="1" ht="21" customHeight="1" x14ac:dyDescent="0.5">
      <c r="A3" s="49" t="s">
        <v>2</v>
      </c>
      <c r="B3" s="50"/>
      <c r="C3" s="51"/>
      <c r="D3" s="51"/>
      <c r="E3" s="51"/>
      <c r="F3" s="51"/>
    </row>
    <row r="4" spans="1:6" s="48" customFormat="1" ht="4.5" customHeight="1" thickBot="1" x14ac:dyDescent="0.55000000000000004">
      <c r="A4" s="49"/>
      <c r="B4" s="50"/>
      <c r="C4" s="51"/>
      <c r="D4" s="51"/>
      <c r="E4" s="51"/>
      <c r="F4" s="51"/>
    </row>
    <row r="5" spans="1:6" s="48" customFormat="1" ht="20.100000000000001" customHeight="1" thickBot="1" x14ac:dyDescent="0.35">
      <c r="A5" s="52" t="s">
        <v>109</v>
      </c>
      <c r="B5" s="53"/>
      <c r="C5" s="53"/>
      <c r="D5" s="53"/>
      <c r="E5" s="53"/>
      <c r="F5" s="53"/>
    </row>
    <row r="6" spans="1:6" s="57" customFormat="1" ht="17.399999999999999" customHeight="1" thickBot="1" x14ac:dyDescent="0.35">
      <c r="A6" s="54" t="s">
        <v>23</v>
      </c>
      <c r="B6" s="55" t="s">
        <v>110</v>
      </c>
      <c r="C6" s="55" t="s">
        <v>111</v>
      </c>
      <c r="D6" s="55" t="s">
        <v>112</v>
      </c>
      <c r="E6" s="55" t="s">
        <v>113</v>
      </c>
      <c r="F6" s="56" t="s">
        <v>114</v>
      </c>
    </row>
    <row r="7" spans="1:6" ht="17.25" customHeight="1" thickBot="1" x14ac:dyDescent="0.35">
      <c r="A7" s="58" t="s">
        <v>1</v>
      </c>
      <c r="B7" s="59" t="s">
        <v>115</v>
      </c>
      <c r="C7" s="59" t="s">
        <v>116</v>
      </c>
      <c r="D7" s="60" t="s">
        <v>117</v>
      </c>
      <c r="E7" s="61">
        <v>41780</v>
      </c>
      <c r="F7" s="62">
        <v>46528</v>
      </c>
    </row>
    <row r="8" spans="1:6" ht="17.25" customHeight="1" thickBot="1" x14ac:dyDescent="0.35">
      <c r="A8" s="58" t="s">
        <v>1</v>
      </c>
      <c r="B8" s="59" t="s">
        <v>118</v>
      </c>
      <c r="C8" s="59" t="s">
        <v>119</v>
      </c>
      <c r="D8" s="60">
        <v>1.0900000000000001</v>
      </c>
      <c r="E8" s="61">
        <v>41852</v>
      </c>
      <c r="F8" s="62">
        <v>44774</v>
      </c>
    </row>
    <row r="9" spans="1:6" ht="17.25" customHeight="1" thickBot="1" x14ac:dyDescent="0.35">
      <c r="A9" s="58" t="s">
        <v>1</v>
      </c>
      <c r="B9" s="59" t="s">
        <v>120</v>
      </c>
      <c r="C9" s="59" t="s">
        <v>119</v>
      </c>
      <c r="D9" s="60">
        <v>4</v>
      </c>
      <c r="E9" s="61">
        <v>40563</v>
      </c>
      <c r="F9" s="62">
        <v>44216</v>
      </c>
    </row>
    <row r="10" spans="1:6" ht="17.25" customHeight="1" thickBot="1" x14ac:dyDescent="0.35">
      <c r="A10" s="58" t="s">
        <v>1</v>
      </c>
      <c r="B10" s="59" t="s">
        <v>121</v>
      </c>
      <c r="C10" s="59" t="s">
        <v>119</v>
      </c>
      <c r="D10" s="60">
        <v>4</v>
      </c>
      <c r="E10" s="61">
        <v>40659</v>
      </c>
      <c r="F10" s="62">
        <v>44312</v>
      </c>
    </row>
    <row r="11" spans="1:6" ht="17.25" customHeight="1" thickBot="1" x14ac:dyDescent="0.35">
      <c r="A11" s="58" t="s">
        <v>1</v>
      </c>
      <c r="B11" s="59" t="s">
        <v>122</v>
      </c>
      <c r="C11" s="59" t="s">
        <v>119</v>
      </c>
      <c r="D11" s="60">
        <v>0.25</v>
      </c>
      <c r="E11" s="61">
        <v>43277</v>
      </c>
      <c r="F11" s="62">
        <v>45469</v>
      </c>
    </row>
    <row r="12" spans="1:6" ht="17.25" customHeight="1" thickBot="1" x14ac:dyDescent="0.35">
      <c r="A12" s="58" t="s">
        <v>1</v>
      </c>
      <c r="B12" s="59" t="s">
        <v>123</v>
      </c>
      <c r="C12" s="59" t="s">
        <v>119</v>
      </c>
      <c r="D12" s="60">
        <v>0.75</v>
      </c>
      <c r="E12" s="61">
        <v>43117</v>
      </c>
      <c r="F12" s="62">
        <v>46769</v>
      </c>
    </row>
    <row r="13" spans="1:6" ht="15" thickBot="1" x14ac:dyDescent="0.35">
      <c r="A13" s="58" t="s">
        <v>1</v>
      </c>
      <c r="B13" s="59" t="s">
        <v>124</v>
      </c>
      <c r="C13" s="59" t="s">
        <v>116</v>
      </c>
      <c r="D13" s="60" t="s">
        <v>125</v>
      </c>
      <c r="E13" s="61">
        <v>41723</v>
      </c>
      <c r="F13" s="62">
        <v>45376</v>
      </c>
    </row>
    <row r="14" spans="1:6" ht="15" thickBot="1" x14ac:dyDescent="0.35">
      <c r="A14" s="58" t="s">
        <v>1</v>
      </c>
      <c r="B14" s="59" t="s">
        <v>126</v>
      </c>
      <c r="C14" s="59" t="s">
        <v>119</v>
      </c>
      <c r="D14" s="60">
        <v>0.625</v>
      </c>
      <c r="E14" s="61">
        <v>42388</v>
      </c>
      <c r="F14" s="62">
        <v>44945</v>
      </c>
    </row>
    <row r="15" spans="1:6" ht="15" thickBot="1" x14ac:dyDescent="0.35">
      <c r="A15" s="58" t="s">
        <v>1</v>
      </c>
      <c r="B15" s="59" t="s">
        <v>127</v>
      </c>
      <c r="C15" s="59" t="s">
        <v>116</v>
      </c>
      <c r="D15" s="60" t="s">
        <v>117</v>
      </c>
      <c r="E15" s="61">
        <v>41780</v>
      </c>
      <c r="F15" s="62">
        <v>45433</v>
      </c>
    </row>
    <row r="16" spans="1:6" ht="15" thickBot="1" x14ac:dyDescent="0.35">
      <c r="A16" s="58" t="s">
        <v>1</v>
      </c>
      <c r="B16" s="59" t="s">
        <v>128</v>
      </c>
      <c r="C16" s="59" t="s">
        <v>119</v>
      </c>
      <c r="D16" s="60">
        <v>3.85</v>
      </c>
      <c r="E16" s="61">
        <v>40611</v>
      </c>
      <c r="F16" s="62">
        <v>43899</v>
      </c>
    </row>
    <row r="17" spans="1:6" ht="15" thickBot="1" x14ac:dyDescent="0.35">
      <c r="A17" s="58" t="s">
        <v>1</v>
      </c>
      <c r="B17" s="59" t="s">
        <v>129</v>
      </c>
      <c r="C17" s="59" t="s">
        <v>119</v>
      </c>
      <c r="D17" s="60">
        <v>3.5</v>
      </c>
      <c r="E17" s="61">
        <v>40947</v>
      </c>
      <c r="F17" s="62">
        <v>44600</v>
      </c>
    </row>
    <row r="18" spans="1:6" ht="15" thickBot="1" x14ac:dyDescent="0.35">
      <c r="A18" s="58" t="s">
        <v>1</v>
      </c>
      <c r="B18" s="59" t="s">
        <v>130</v>
      </c>
      <c r="C18" s="59" t="s">
        <v>119</v>
      </c>
      <c r="D18" s="60">
        <v>1.5</v>
      </c>
      <c r="E18" s="61">
        <v>41852</v>
      </c>
      <c r="F18" s="62">
        <v>45505</v>
      </c>
    </row>
    <row r="19" spans="1:6" ht="15" thickBot="1" x14ac:dyDescent="0.35">
      <c r="A19" s="58" t="s">
        <v>1</v>
      </c>
      <c r="B19" s="59" t="s">
        <v>131</v>
      </c>
      <c r="C19" s="59" t="s">
        <v>116</v>
      </c>
      <c r="D19" s="60" t="s">
        <v>132</v>
      </c>
      <c r="E19" s="61">
        <v>40794</v>
      </c>
      <c r="F19" s="62">
        <v>43826</v>
      </c>
    </row>
    <row r="20" spans="1:6" ht="15" thickBot="1" x14ac:dyDescent="0.35">
      <c r="A20" s="58" t="s">
        <v>1</v>
      </c>
      <c r="B20" s="59" t="s">
        <v>133</v>
      </c>
      <c r="C20" s="59" t="s">
        <v>119</v>
      </c>
      <c r="D20" s="60">
        <v>2.125</v>
      </c>
      <c r="E20" s="61">
        <v>41627</v>
      </c>
      <c r="F20" s="62">
        <v>45279</v>
      </c>
    </row>
    <row r="21" spans="1:6" ht="15" thickBot="1" x14ac:dyDescent="0.35">
      <c r="A21" s="58" t="s">
        <v>1</v>
      </c>
      <c r="B21" s="59" t="s">
        <v>134</v>
      </c>
      <c r="C21" s="59" t="s">
        <v>119</v>
      </c>
      <c r="D21" s="60">
        <v>4.41</v>
      </c>
      <c r="E21" s="61">
        <v>40289</v>
      </c>
      <c r="F21" s="62">
        <v>47594</v>
      </c>
    </row>
    <row r="22" spans="1:6" ht="15" thickBot="1" x14ac:dyDescent="0.35">
      <c r="A22" s="58" t="s">
        <v>1</v>
      </c>
      <c r="B22" s="59" t="s">
        <v>135</v>
      </c>
      <c r="C22" s="59" t="s">
        <v>119</v>
      </c>
      <c r="D22" s="60">
        <v>0.375</v>
      </c>
      <c r="E22" s="61">
        <v>42256</v>
      </c>
      <c r="F22" s="62">
        <v>44083</v>
      </c>
    </row>
    <row r="23" spans="1:6" ht="15" thickBot="1" x14ac:dyDescent="0.35">
      <c r="A23" s="58" t="s">
        <v>1</v>
      </c>
      <c r="B23" s="59" t="s">
        <v>136</v>
      </c>
      <c r="C23" s="59" t="s">
        <v>119</v>
      </c>
      <c r="D23" s="60">
        <v>1.43</v>
      </c>
      <c r="E23" s="61">
        <v>41848</v>
      </c>
      <c r="F23" s="62">
        <v>45501</v>
      </c>
    </row>
    <row r="24" spans="1:6" ht="15" thickBot="1" x14ac:dyDescent="0.35">
      <c r="A24" s="58" t="s">
        <v>1</v>
      </c>
      <c r="B24" s="59" t="s">
        <v>137</v>
      </c>
      <c r="C24" s="59" t="s">
        <v>119</v>
      </c>
      <c r="D24" s="60">
        <v>0.75</v>
      </c>
      <c r="E24" s="61">
        <v>42040</v>
      </c>
      <c r="F24" s="62">
        <v>45693</v>
      </c>
    </row>
    <row r="25" spans="1:6" ht="15" thickBot="1" x14ac:dyDescent="0.35">
      <c r="A25" s="58" t="s">
        <v>1</v>
      </c>
      <c r="B25" s="59" t="s">
        <v>138</v>
      </c>
      <c r="C25" s="59" t="s">
        <v>116</v>
      </c>
      <c r="D25" s="60" t="s">
        <v>139</v>
      </c>
      <c r="E25" s="61">
        <v>40631</v>
      </c>
      <c r="F25" s="62">
        <v>44284</v>
      </c>
    </row>
    <row r="26" spans="1:6" ht="15" thickBot="1" x14ac:dyDescent="0.35">
      <c r="A26" s="58" t="s">
        <v>1</v>
      </c>
      <c r="B26" s="59" t="s">
        <v>140</v>
      </c>
      <c r="C26" s="59" t="s">
        <v>116</v>
      </c>
      <c r="D26" s="60" t="s">
        <v>117</v>
      </c>
      <c r="E26" s="61">
        <v>42548</v>
      </c>
      <c r="F26" s="62">
        <v>46293</v>
      </c>
    </row>
    <row r="27" spans="1:6" ht="15" thickBot="1" x14ac:dyDescent="0.35">
      <c r="A27" s="58" t="s">
        <v>1</v>
      </c>
      <c r="B27" s="59" t="s">
        <v>141</v>
      </c>
      <c r="C27" s="59" t="s">
        <v>119</v>
      </c>
      <c r="D27" s="60">
        <v>0.625</v>
      </c>
      <c r="E27" s="61">
        <v>43207</v>
      </c>
      <c r="F27" s="62">
        <v>46129</v>
      </c>
    </row>
    <row r="28" spans="1:6" ht="15" thickBot="1" x14ac:dyDescent="0.35">
      <c r="A28" s="58" t="s">
        <v>1</v>
      </c>
      <c r="B28" s="59" t="s">
        <v>142</v>
      </c>
      <c r="C28" s="59" t="s">
        <v>119</v>
      </c>
      <c r="D28" s="60">
        <v>0.625</v>
      </c>
      <c r="E28" s="61">
        <v>42753</v>
      </c>
      <c r="F28" s="62">
        <v>46405</v>
      </c>
    </row>
    <row r="29" spans="1:6" ht="15" thickBot="1" x14ac:dyDescent="0.35">
      <c r="A29" s="58" t="s">
        <v>1</v>
      </c>
      <c r="B29" s="59" t="s">
        <v>143</v>
      </c>
      <c r="C29" s="59" t="s">
        <v>116</v>
      </c>
      <c r="D29" s="60" t="s">
        <v>117</v>
      </c>
      <c r="E29" s="61">
        <v>41780</v>
      </c>
      <c r="F29" s="62">
        <v>46163</v>
      </c>
    </row>
    <row r="30" spans="1:6" ht="15" thickBot="1" x14ac:dyDescent="0.35">
      <c r="A30" s="58" t="s">
        <v>1</v>
      </c>
      <c r="B30" s="59" t="s">
        <v>144</v>
      </c>
      <c r="C30" s="59" t="s">
        <v>119</v>
      </c>
      <c r="D30" s="60">
        <v>2.15</v>
      </c>
      <c r="E30" s="61">
        <v>41837</v>
      </c>
      <c r="F30" s="62">
        <v>47482</v>
      </c>
    </row>
    <row r="31" spans="1:6" ht="15" thickBot="1" x14ac:dyDescent="0.35">
      <c r="A31" s="58" t="s">
        <v>1</v>
      </c>
      <c r="B31" s="59" t="s">
        <v>145</v>
      </c>
      <c r="C31" s="59" t="s">
        <v>119</v>
      </c>
      <c r="D31" s="60">
        <v>1</v>
      </c>
      <c r="E31" s="61">
        <v>41956</v>
      </c>
      <c r="F31" s="62">
        <v>45425</v>
      </c>
    </row>
  </sheetData>
  <sheetProtection algorithmName="SHA-512" hashValue="pKvv5qdZaxNthD+8NOhyk1wXn1QTG+CKIP4wDIWTDwttsSnq8iukFw+0u8afF9gst0z1f86QTCPrbdFhR5zntA==" saltValue="46BI3Um3aTAnwp3QKI2udA=="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oddFooter>&amp;L&amp;"Open Sans,Standard"&amp;7&amp;K01+023© Creditreform Rating AG
20. May 2019&amp;R&amp;"Open Sans,Standard"&amp;7 &amp;K01+0233/5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41"/>
  <sheetViews>
    <sheetView zoomScale="70" zoomScaleNormal="70" workbookViewId="0">
      <selection activeCell="A75" sqref="A7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146</v>
      </c>
      <c r="B5" s="65"/>
      <c r="C5" s="65"/>
    </row>
    <row r="6" spans="1:3" ht="48" customHeight="1" thickBot="1" x14ac:dyDescent="0.35">
      <c r="A6" s="122"/>
      <c r="B6" s="122"/>
      <c r="C6" s="122"/>
    </row>
    <row r="7" spans="1:3" s="57" customFormat="1" ht="17.399999999999999" customHeight="1" thickBot="1" x14ac:dyDescent="0.35">
      <c r="A7" s="54" t="s">
        <v>147</v>
      </c>
      <c r="B7" s="55" t="s">
        <v>148</v>
      </c>
      <c r="C7" s="56" t="s">
        <v>149</v>
      </c>
    </row>
    <row r="8" spans="1:3" ht="17.100000000000001" customHeight="1" thickBot="1" x14ac:dyDescent="0.35">
      <c r="A8" s="66" t="s">
        <v>8</v>
      </c>
      <c r="B8" s="67" t="s">
        <v>23</v>
      </c>
      <c r="C8" s="68" t="s">
        <v>150</v>
      </c>
    </row>
    <row r="9" spans="1:3" ht="30" customHeight="1" thickBot="1" x14ac:dyDescent="0.35">
      <c r="A9" s="66" t="s">
        <v>11</v>
      </c>
      <c r="B9" s="67" t="s">
        <v>151</v>
      </c>
      <c r="C9" s="68" t="s">
        <v>152</v>
      </c>
    </row>
    <row r="10" spans="1:3" ht="17.100000000000001" customHeight="1" thickBot="1" x14ac:dyDescent="0.35">
      <c r="A10" s="66" t="s">
        <v>13</v>
      </c>
      <c r="B10" s="67" t="s">
        <v>23</v>
      </c>
      <c r="C10" s="68" t="s">
        <v>153</v>
      </c>
    </row>
    <row r="11" spans="1:3" ht="17.100000000000001" customHeight="1" thickBot="1" x14ac:dyDescent="0.35">
      <c r="A11" s="66" t="s">
        <v>14</v>
      </c>
      <c r="B11" s="67" t="s">
        <v>23</v>
      </c>
      <c r="C11" s="68" t="s">
        <v>154</v>
      </c>
    </row>
    <row r="12" spans="1:3" ht="17.100000000000001" customHeight="1" thickBot="1" x14ac:dyDescent="0.35">
      <c r="A12" s="66" t="s">
        <v>16</v>
      </c>
      <c r="B12" s="67" t="s">
        <v>23</v>
      </c>
      <c r="C12" s="68" t="s">
        <v>155</v>
      </c>
    </row>
    <row r="13" spans="1:3" ht="17.100000000000001" customHeight="1" thickBot="1" x14ac:dyDescent="0.35">
      <c r="A13" s="66" t="s">
        <v>17</v>
      </c>
      <c r="B13" s="67" t="s">
        <v>23</v>
      </c>
      <c r="C13" s="68" t="s">
        <v>156</v>
      </c>
    </row>
    <row r="14" spans="1:3" ht="56.1" customHeight="1" thickBot="1" x14ac:dyDescent="0.35">
      <c r="A14" s="66" t="s">
        <v>6</v>
      </c>
      <c r="B14" s="67" t="s">
        <v>23</v>
      </c>
      <c r="C14" s="68" t="s">
        <v>157</v>
      </c>
    </row>
    <row r="15" spans="1:3" ht="56.1" customHeight="1" thickBot="1" x14ac:dyDescent="0.35">
      <c r="A15" s="66" t="s">
        <v>10</v>
      </c>
      <c r="B15" s="67" t="s">
        <v>23</v>
      </c>
      <c r="C15" s="68" t="s">
        <v>158</v>
      </c>
    </row>
    <row r="16" spans="1:3" ht="17.100000000000001" customHeight="1" thickBot="1" x14ac:dyDescent="0.35">
      <c r="A16" s="66" t="s">
        <v>15</v>
      </c>
      <c r="B16" s="67" t="s">
        <v>23</v>
      </c>
      <c r="C16" s="68" t="s">
        <v>159</v>
      </c>
    </row>
    <row r="17" spans="1:3" ht="30" customHeight="1" thickBot="1" x14ac:dyDescent="0.35">
      <c r="A17" s="66" t="s">
        <v>25</v>
      </c>
      <c r="B17" s="67" t="s">
        <v>151</v>
      </c>
      <c r="C17" s="68" t="s">
        <v>160</v>
      </c>
    </row>
    <row r="18" spans="1:3" ht="30" customHeight="1" thickBot="1" x14ac:dyDescent="0.35">
      <c r="A18" s="66" t="s">
        <v>28</v>
      </c>
      <c r="B18" s="67" t="s">
        <v>151</v>
      </c>
      <c r="C18" s="68" t="s">
        <v>161</v>
      </c>
    </row>
    <row r="19" spans="1:3" ht="17.100000000000001" customHeight="1" thickBot="1" x14ac:dyDescent="0.35">
      <c r="A19" s="66" t="s">
        <v>162</v>
      </c>
      <c r="B19" s="67" t="s">
        <v>151</v>
      </c>
      <c r="C19" s="68" t="s">
        <v>163</v>
      </c>
    </row>
    <row r="20" spans="1:3" ht="30" customHeight="1" thickBot="1" x14ac:dyDescent="0.35">
      <c r="A20" s="66" t="s">
        <v>164</v>
      </c>
      <c r="B20" s="67" t="s">
        <v>151</v>
      </c>
      <c r="C20" s="68" t="s">
        <v>165</v>
      </c>
    </row>
    <row r="21" spans="1:3" ht="30" customHeight="1" thickBot="1" x14ac:dyDescent="0.35">
      <c r="A21" s="66" t="s">
        <v>166</v>
      </c>
      <c r="B21" s="67" t="s">
        <v>151</v>
      </c>
      <c r="C21" s="68" t="s">
        <v>167</v>
      </c>
    </row>
    <row r="22" spans="1:3" ht="30" customHeight="1" thickBot="1" x14ac:dyDescent="0.35">
      <c r="A22" s="66" t="s">
        <v>168</v>
      </c>
      <c r="B22" s="67" t="s">
        <v>151</v>
      </c>
      <c r="C22" s="68" t="s">
        <v>169</v>
      </c>
    </row>
    <row r="23" spans="1:3" ht="30" customHeight="1" thickBot="1" x14ac:dyDescent="0.35">
      <c r="A23" s="66" t="s">
        <v>170</v>
      </c>
      <c r="B23" s="67" t="s">
        <v>151</v>
      </c>
      <c r="C23" s="68" t="s">
        <v>171</v>
      </c>
    </row>
    <row r="24" spans="1:3" ht="17.100000000000001" customHeight="1" thickBot="1" x14ac:dyDescent="0.35">
      <c r="A24" s="66" t="s">
        <v>24</v>
      </c>
      <c r="B24" s="67" t="s">
        <v>151</v>
      </c>
      <c r="C24" s="68" t="s">
        <v>172</v>
      </c>
    </row>
    <row r="25" spans="1:3" ht="17.100000000000001" customHeight="1" thickBot="1" x14ac:dyDescent="0.35">
      <c r="A25" s="66" t="s">
        <v>173</v>
      </c>
      <c r="B25" s="67" t="s">
        <v>151</v>
      </c>
      <c r="C25" s="68" t="s">
        <v>174</v>
      </c>
    </row>
    <row r="26" spans="1:3" ht="17.100000000000001" customHeight="1" thickBot="1" x14ac:dyDescent="0.35">
      <c r="A26" s="66" t="s">
        <v>175</v>
      </c>
      <c r="B26" s="67" t="s">
        <v>151</v>
      </c>
      <c r="C26" s="68" t="s">
        <v>176</v>
      </c>
    </row>
    <row r="27" spans="1:3" ht="30" customHeight="1" thickBot="1" x14ac:dyDescent="0.35">
      <c r="A27" s="66" t="s">
        <v>32</v>
      </c>
      <c r="B27" s="67" t="s">
        <v>151</v>
      </c>
      <c r="C27" s="68" t="s">
        <v>177</v>
      </c>
    </row>
    <row r="28" spans="1:3" ht="17.100000000000001" customHeight="1" thickBot="1" x14ac:dyDescent="0.35">
      <c r="A28" s="66" t="s">
        <v>34</v>
      </c>
      <c r="B28" s="67" t="s">
        <v>151</v>
      </c>
      <c r="C28" s="68" t="s">
        <v>178</v>
      </c>
    </row>
    <row r="29" spans="1:3" ht="17.100000000000001" customHeight="1" thickBot="1" x14ac:dyDescent="0.35">
      <c r="A29" s="66" t="s">
        <v>179</v>
      </c>
      <c r="B29" s="67" t="s">
        <v>23</v>
      </c>
      <c r="C29" s="68" t="s">
        <v>180</v>
      </c>
    </row>
    <row r="30" spans="1:3" ht="17.100000000000001" customHeight="1" thickBot="1" x14ac:dyDescent="0.35">
      <c r="A30" s="66" t="s">
        <v>181</v>
      </c>
      <c r="B30" s="67" t="s">
        <v>23</v>
      </c>
      <c r="C30" s="68" t="s">
        <v>182</v>
      </c>
    </row>
    <row r="31" spans="1:3" ht="17.100000000000001" customHeight="1" thickBot="1" x14ac:dyDescent="0.35">
      <c r="A31" s="66" t="s">
        <v>65</v>
      </c>
      <c r="B31" s="67" t="s">
        <v>23</v>
      </c>
      <c r="C31" s="68" t="s">
        <v>183</v>
      </c>
    </row>
    <row r="32" spans="1:3" ht="17.100000000000001" customHeight="1" thickBot="1" x14ac:dyDescent="0.35">
      <c r="A32" s="66" t="s">
        <v>105</v>
      </c>
      <c r="B32" s="67" t="s">
        <v>151</v>
      </c>
      <c r="C32" s="68" t="s">
        <v>184</v>
      </c>
    </row>
    <row r="33" spans="1:3" ht="17.100000000000001" customHeight="1" thickBot="1" x14ac:dyDescent="0.35">
      <c r="A33" s="66" t="s">
        <v>61</v>
      </c>
      <c r="B33" s="67" t="s">
        <v>23</v>
      </c>
      <c r="C33" s="68" t="s">
        <v>185</v>
      </c>
    </row>
    <row r="34" spans="1:3" ht="17.100000000000001" customHeight="1" thickBot="1" x14ac:dyDescent="0.35">
      <c r="A34" s="66" t="s">
        <v>62</v>
      </c>
      <c r="B34" s="67" t="s">
        <v>23</v>
      </c>
      <c r="C34" s="68" t="s">
        <v>186</v>
      </c>
    </row>
    <row r="35" spans="1:3" ht="17.100000000000001" customHeight="1" thickBot="1" x14ac:dyDescent="0.35">
      <c r="A35" s="66" t="s">
        <v>187</v>
      </c>
      <c r="B35" s="67" t="s">
        <v>151</v>
      </c>
      <c r="C35" s="68" t="s">
        <v>188</v>
      </c>
    </row>
    <row r="36" spans="1:3" ht="30" customHeight="1" thickBot="1" x14ac:dyDescent="0.35">
      <c r="A36" s="66" t="s">
        <v>189</v>
      </c>
      <c r="B36" s="67" t="s">
        <v>23</v>
      </c>
      <c r="C36" s="68" t="s">
        <v>190</v>
      </c>
    </row>
    <row r="37" spans="1:3" ht="30" customHeight="1" thickBot="1" x14ac:dyDescent="0.35">
      <c r="A37" s="66" t="s">
        <v>191</v>
      </c>
      <c r="B37" s="67" t="s">
        <v>23</v>
      </c>
      <c r="C37" s="68" t="s">
        <v>192</v>
      </c>
    </row>
    <row r="38" spans="1:3" ht="17.100000000000001" customHeight="1" thickBot="1" x14ac:dyDescent="0.35">
      <c r="A38" s="66" t="s">
        <v>193</v>
      </c>
      <c r="B38" s="67" t="s">
        <v>23</v>
      </c>
      <c r="C38" s="68" t="s">
        <v>194</v>
      </c>
    </row>
    <row r="39" spans="1:3" ht="17.100000000000001" customHeight="1" thickBot="1" x14ac:dyDescent="0.35">
      <c r="A39" s="66" t="s">
        <v>195</v>
      </c>
      <c r="B39" s="67" t="s">
        <v>23</v>
      </c>
      <c r="C39" s="68" t="s">
        <v>196</v>
      </c>
    </row>
    <row r="40" spans="1:3" ht="15" thickBot="1" x14ac:dyDescent="0.35">
      <c r="A40" s="66" t="s">
        <v>197</v>
      </c>
      <c r="B40" s="67" t="s">
        <v>198</v>
      </c>
      <c r="C40" s="68" t="s">
        <v>199</v>
      </c>
    </row>
    <row r="41" spans="1:3" ht="15" thickBot="1" x14ac:dyDescent="0.35">
      <c r="A41" s="66" t="s">
        <v>200</v>
      </c>
      <c r="B41" s="67" t="s">
        <v>198</v>
      </c>
      <c r="C41" s="68" t="s">
        <v>201</v>
      </c>
    </row>
  </sheetData>
  <sheetProtection algorithmName="SHA-512" hashValue="zWfV17xEp18XQhUrvtwtcduRyrvn5tH6qbsl6oVPRelHAhirjknXqO5elo9hNAHYGLHk641WVaTiK9ixqOiz6w==" saltValue="uI6iEQMhcUKnQr+8LGEw7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oddFooter>&amp;L&amp;"Open Sans,Standard"&amp;7&amp;K01+033© Creditreform Rating AG
29. May 2019&amp;R&amp;"Open Sans,Standard"&amp;7&amp;K01+033 4/5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6"/>
  <sheetViews>
    <sheetView topLeftCell="A9" zoomScaleNormal="100" workbookViewId="0">
      <selection activeCell="A75" sqref="A7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202</v>
      </c>
      <c r="B5" s="65"/>
      <c r="C5" s="65"/>
    </row>
    <row r="6" spans="1:3" ht="48" customHeight="1" thickBot="1" x14ac:dyDescent="0.35">
      <c r="A6" s="122"/>
      <c r="B6" s="122"/>
      <c r="C6" s="122"/>
    </row>
  </sheetData>
  <sheetProtection algorithmName="SHA-512" hashValue="p71PepKMCS5liSq2ccf9rQk7vA1vI8exVSI3VoArSk79PUzcG4WvNt7sFGnXiaZJ5OaUXNGUpHNAzEyRLgcvsQ==" saltValue="6oLUP1mCyqq4Vx+smlplz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oddFooter>&amp;L&amp;"Open Sans,Standard"&amp;7&amp;K01+033© Creditreform Rating AG
29. May 2019&amp;R&amp;"Open Sans,Standard"&amp;7&amp;K01+033 5/5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2020-04-30T07:26:04Z</dcterms:created>
  <dcterms:modified xsi:type="dcterms:W3CDTF">2020-05-05T07:57:49Z</dcterms:modified>
</cp:coreProperties>
</file>