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Mitarbeiter\Lin\Surveillance report excel\Q1-2019\"/>
    </mc:Choice>
  </mc:AlternateContent>
  <bookViews>
    <workbookView xWindow="0" yWindow="0" windowWidth="23040" windowHeight="9192"/>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8" i="1" l="1"/>
  <c r="B78" i="1"/>
  <c r="A78" i="1"/>
  <c r="A62" i="1"/>
  <c r="C31" i="1"/>
  <c r="A31" i="1"/>
  <c r="C27" i="1"/>
</calcChain>
</file>

<file path=xl/sharedStrings.xml><?xml version="1.0" encoding="utf-8"?>
<sst xmlns="http://schemas.openxmlformats.org/spreadsheetml/2006/main" count="411" uniqueCount="246">
  <si>
    <t>Creditreform Covered Bond Rating</t>
  </si>
  <si>
    <t>Banco de Sabadell</t>
  </si>
  <si>
    <t>Mortgage Covered Bond Program</t>
  </si>
  <si>
    <t>Rating Object</t>
  </si>
  <si>
    <t>Country Issuer</t>
  </si>
  <si>
    <t>Spain</t>
  </si>
  <si>
    <t>Repayment method</t>
  </si>
  <si>
    <t>Hard Bullet</t>
  </si>
  <si>
    <t>Cover pool asset class</t>
  </si>
  <si>
    <t>Mortgage</t>
  </si>
  <si>
    <t xml:space="preserve">Overcollateralization </t>
  </si>
  <si>
    <t>Legal framework</t>
  </si>
  <si>
    <t xml:space="preserve">Spanish Mortgage Market Law </t>
  </si>
  <si>
    <t xml:space="preserve">Nominal value   </t>
  </si>
  <si>
    <t>Cover pool value</t>
  </si>
  <si>
    <t>Covered bonds coupon type</t>
  </si>
  <si>
    <t>WAL maturity covered bonds</t>
  </si>
  <si>
    <t>WAL maturity cover pool</t>
  </si>
  <si>
    <t>Cut-off date Covered Pool Information:</t>
  </si>
  <si>
    <t>31.03.2019</t>
  </si>
  <si>
    <t>Rating Overview</t>
  </si>
  <si>
    <t>Rating Summary</t>
  </si>
  <si>
    <t>Credit Risk</t>
  </si>
  <si>
    <t>Issuer</t>
  </si>
  <si>
    <t>Metrics date</t>
  </si>
  <si>
    <t>LT Issuer Rating</t>
  </si>
  <si>
    <t>BBB</t>
  </si>
  <si>
    <t>Rating Case Default Rate</t>
  </si>
  <si>
    <t>ST Issuer Rating</t>
  </si>
  <si>
    <t>L3</t>
  </si>
  <si>
    <t>Rating Case Recovery Rate</t>
  </si>
  <si>
    <t>+Legal and regulatory framework analysis</t>
  </si>
  <si>
    <t>Expected Loss</t>
  </si>
  <si>
    <t>+Liquidity and refinancing risk</t>
  </si>
  <si>
    <t>Rating Case Breakeven OC</t>
  </si>
  <si>
    <t>= Rating after 1st uplift</t>
  </si>
  <si>
    <t>AA-</t>
  </si>
  <si>
    <t>Program Key Counterparties</t>
  </si>
  <si>
    <t>Cover Pool &amp; cash flow analysis</t>
  </si>
  <si>
    <t>BBB-</t>
  </si>
  <si>
    <t>Servicer</t>
  </si>
  <si>
    <t>NA</t>
  </si>
  <si>
    <t xml:space="preserve">+ 2nd rating uplift </t>
  </si>
  <si>
    <t>+/-0</t>
  </si>
  <si>
    <t>Account Bank</t>
  </si>
  <si>
    <t>Rating covered bond program</t>
  </si>
  <si>
    <t>Sponsor</t>
  </si>
  <si>
    <t>Cover Assets Composition</t>
  </si>
  <si>
    <t>Cover Pool Balance</t>
  </si>
  <si>
    <t>Average size Commercial Loans</t>
  </si>
  <si>
    <t xml:space="preserve"> Average Seasoning</t>
  </si>
  <si>
    <t>Average size Residential Loans</t>
  </si>
  <si>
    <t>Distribution by Type of Asset</t>
  </si>
  <si>
    <t>Distribution by Loan Size</t>
  </si>
  <si>
    <t>Mortgages</t>
  </si>
  <si>
    <t>Total Number of Loans</t>
  </si>
  <si>
    <t>Number of Commercial Loans</t>
  </si>
  <si>
    <t>Substitute Assets</t>
  </si>
  <si>
    <t>Number of Residential Loans</t>
  </si>
  <si>
    <t>Other</t>
  </si>
  <si>
    <t>Asset-liability Profile</t>
  </si>
  <si>
    <t xml:space="preserve">Interest Rate </t>
  </si>
  <si>
    <t>Arrears Distribution</t>
  </si>
  <si>
    <t>Seasoning Distribution</t>
  </si>
  <si>
    <t>LTV Distribution Commercial Loans</t>
  </si>
  <si>
    <t>LTV Distribution Residential Loans</t>
  </si>
  <si>
    <t>LTV</t>
  </si>
  <si>
    <t>Nominal</t>
  </si>
  <si>
    <t>% Loans</t>
  </si>
  <si>
    <t>&gt;50 - &lt;=60 %</t>
  </si>
  <si>
    <t>&gt;60 - &lt;=70 %</t>
  </si>
  <si>
    <t>&gt;70 - &lt;=80 %</t>
  </si>
  <si>
    <t>&gt;80 - &lt;=90 %</t>
  </si>
  <si>
    <t>&gt;90 - &lt;=100 %</t>
  </si>
  <si>
    <t>&gt;100%</t>
  </si>
  <si>
    <t xml:space="preserve">Currency Distribution </t>
  </si>
  <si>
    <t>Loan Distribution by Regions (as % of total Mortgages)</t>
  </si>
  <si>
    <t>Currency</t>
  </si>
  <si>
    <t>Covered Bonds</t>
  </si>
  <si>
    <t>Cover Assets</t>
  </si>
  <si>
    <t>Region</t>
  </si>
  <si>
    <t>% Residential Loans</t>
  </si>
  <si>
    <t>% Commercial Loans</t>
  </si>
  <si>
    <t>Andalusia</t>
  </si>
  <si>
    <t>AUD</t>
  </si>
  <si>
    <t>Aragon</t>
  </si>
  <si>
    <t>BRL</t>
  </si>
  <si>
    <t>Asturias</t>
  </si>
  <si>
    <t>CAD</t>
  </si>
  <si>
    <t>Balearic Islands</t>
  </si>
  <si>
    <t>CHF</t>
  </si>
  <si>
    <t>Basque Country</t>
  </si>
  <si>
    <t>CZK</t>
  </si>
  <si>
    <t>Canary Islands</t>
  </si>
  <si>
    <t>DKK</t>
  </si>
  <si>
    <t>Cantabria</t>
  </si>
  <si>
    <t>GBP</t>
  </si>
  <si>
    <t>Castile La Mancha</t>
  </si>
  <si>
    <t>HKD</t>
  </si>
  <si>
    <t>Castile León</t>
  </si>
  <si>
    <t>JPY</t>
  </si>
  <si>
    <t>Catalonia</t>
  </si>
  <si>
    <t>KRW</t>
  </si>
  <si>
    <t>Ceuta</t>
  </si>
  <si>
    <t>NOK</t>
  </si>
  <si>
    <t>Extremadura</t>
  </si>
  <si>
    <t>PLN</t>
  </si>
  <si>
    <t>Galicia</t>
  </si>
  <si>
    <t>SEK</t>
  </si>
  <si>
    <t>La Rioja</t>
  </si>
  <si>
    <t>SGD</t>
  </si>
  <si>
    <t>Madrid</t>
  </si>
  <si>
    <t>USD</t>
  </si>
  <si>
    <t>Melilla</t>
  </si>
  <si>
    <t>Murcia</t>
  </si>
  <si>
    <t>Navarra</t>
  </si>
  <si>
    <t>Swap Counterparties</t>
  </si>
  <si>
    <t>Valencia</t>
  </si>
  <si>
    <t>Name</t>
  </si>
  <si>
    <t>Type of arrangement</t>
  </si>
  <si>
    <t>LEI</t>
  </si>
  <si>
    <t>Swap Agreements</t>
  </si>
  <si>
    <t xml:space="preserve">Interest Rate Swap </t>
  </si>
  <si>
    <t xml:space="preserve">Currency Swap </t>
  </si>
  <si>
    <t>ISIN Lists</t>
  </si>
  <si>
    <t>ISIN</t>
  </si>
  <si>
    <t>Coupon Type</t>
  </si>
  <si>
    <t>Coupon Rate (%)</t>
  </si>
  <si>
    <t>Issue date</t>
  </si>
  <si>
    <t>Maturity date</t>
  </si>
  <si>
    <t>ES0413860141</t>
  </si>
  <si>
    <t>Floating</t>
  </si>
  <si>
    <t>EIEUR3M + 1</t>
  </si>
  <si>
    <t>ES0413860364</t>
  </si>
  <si>
    <t>EIEUR3M + 0.7</t>
  </si>
  <si>
    <t>ES0413860471</t>
  </si>
  <si>
    <t>EIEUR3M + 0.2</t>
  </si>
  <si>
    <t>ES0413860554</t>
  </si>
  <si>
    <t>Fix</t>
  </si>
  <si>
    <t>ES0413860257</t>
  </si>
  <si>
    <t>EIEUR3M + 2.6</t>
  </si>
  <si>
    <t>ES0413860406</t>
  </si>
  <si>
    <t>EIEUR3M + 0.40</t>
  </si>
  <si>
    <t>ES0413860505</t>
  </si>
  <si>
    <t>ES0413860596</t>
  </si>
  <si>
    <t>ES0413860315</t>
  </si>
  <si>
    <t>EIEUR3M + 4.15</t>
  </si>
  <si>
    <t>ES0413860455</t>
  </si>
  <si>
    <t>ES0413860539</t>
  </si>
  <si>
    <t>EIEUR3M + 0.535</t>
  </si>
  <si>
    <t>ES0413860653</t>
  </si>
  <si>
    <t>EIEUR1Y + 0.085</t>
  </si>
  <si>
    <t>ES0413860216</t>
  </si>
  <si>
    <t>EIEUR3M + 2.35</t>
  </si>
  <si>
    <t>ES0413860372</t>
  </si>
  <si>
    <t>EIEUR3M + 0.68</t>
  </si>
  <si>
    <t>ES0413860489</t>
  </si>
  <si>
    <t>EIEUR1Y + 0.05</t>
  </si>
  <si>
    <t>ES0413860570</t>
  </si>
  <si>
    <t>EIEUR1Y + 0.27</t>
  </si>
  <si>
    <t>ES0413860687</t>
  </si>
  <si>
    <t>EIEUR1Y + 0.086</t>
  </si>
  <si>
    <t>ES0413860265</t>
  </si>
  <si>
    <t>EIEUR3M + 3.10</t>
  </si>
  <si>
    <t>ES0413860422</t>
  </si>
  <si>
    <t>EIEUR1Y + 0.08</t>
  </si>
  <si>
    <t>ES0413860604</t>
  </si>
  <si>
    <t>ES0414400087</t>
  </si>
  <si>
    <t>ES0413860356</t>
  </si>
  <si>
    <t>EIEUR3M + 1.60</t>
  </si>
  <si>
    <t>ES0413860463</t>
  </si>
  <si>
    <t>ES0413860547</t>
  </si>
  <si>
    <t>ES0413860661</t>
  </si>
  <si>
    <t>NULL</t>
  </si>
  <si>
    <t>ES0413860240</t>
  </si>
  <si>
    <t>EIEUR3M + 2.25</t>
  </si>
  <si>
    <t>ES0413860398</t>
  </si>
  <si>
    <t>ES0413860497</t>
  </si>
  <si>
    <t>EIEUR1Y + 0.07</t>
  </si>
  <si>
    <t>ES0413860588</t>
  </si>
  <si>
    <t>ES0413860695</t>
  </si>
  <si>
    <t>EIEUR1Y + 0.13</t>
  </si>
  <si>
    <t>ES0413860307</t>
  </si>
  <si>
    <t>EIEUR3M + 4.80</t>
  </si>
  <si>
    <t>ES0413860448</t>
  </si>
  <si>
    <t>EIEUR3M + 0.13</t>
  </si>
  <si>
    <t>ES0413860521</t>
  </si>
  <si>
    <t>EIEUR3M + 0.80</t>
  </si>
  <si>
    <t>ES0413860646</t>
  </si>
  <si>
    <t>Data Definitions</t>
  </si>
  <si>
    <t>Field Name</t>
  </si>
  <si>
    <t>Source</t>
  </si>
  <si>
    <t>Definition</t>
  </si>
  <si>
    <t>The asset type in the cover pool (public sector assets or mortgage assets)</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</si>
  <si>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</si>
  <si>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</si>
  <si>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</si>
  <si>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assets in the cover pool as of cut-off date expressed in millions  </t>
  </si>
  <si>
    <t>The weighted average remaining maturity of all outstading covered bonds in years</t>
  </si>
  <si>
    <t>The weighted average remaining maturity of all outstading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</si>
  <si>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t>
  </si>
  <si>
    <t xml:space="preserve">Current OC: The proportion of covel assets that exceeds the proportion of currrently outstanding covered bonds, calculated as ([Cover pool value]/[outstanding covered bonds]-1)*100 
Min OC: The OC level that the issuer must maintain according to the respective CB legislation
Committed OC: The minimum OC level that the issuer has committed to maintain  </t>
  </si>
  <si>
    <t>Type of interest rate paid on covered bonds, expressed as a percentage of bond's face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</si>
  <si>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</si>
  <si>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</si>
  <si>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</si>
  <si>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assessement of legislative and regulatory rules of the covered bonds program</t>
  </si>
  <si>
    <t>Liquidity and refinancing risk</t>
  </si>
  <si>
    <t>A qualitative assessement of regulatory requirements for liquidity and refinancing risk of the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</si>
  <si>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</si>
  <si>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</si>
  <si>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</si>
  <si>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</si>
  <si>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</si>
  <si>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</si>
  <si>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The date on which CRA assigned the initial / follow-up rating of the covered bond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</si>
  <si>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</si>
  <si>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</si>
  <si>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</si>
  <si>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</si>
  <si>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</si>
  <si>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</si>
  <si>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Average Seasoning</t>
  </si>
  <si>
    <t>Average length of the loans from the origination date to the cut-off date in months</t>
  </si>
  <si>
    <t>Loan Size</t>
  </si>
  <si>
    <t>Average size of the loans (i.e. Total value of cover assets / Number of loans)</t>
  </si>
  <si>
    <t>The loan-to-value (LTV) is the ratio of a loan to the value of the property securing the loan</t>
  </si>
  <si>
    <t>Legal Entity Identifier (LEI) enables unique identification of legal entities in financial transactions</t>
  </si>
  <si>
    <t>The distrbution of arrears of the cover assets with respect to each asset class</t>
  </si>
  <si>
    <t>The distrbution of seasoning of the cover assets with respect to each asset class</t>
  </si>
  <si>
    <t>Asset liability Profile</t>
  </si>
  <si>
    <t xml:space="preserve">The maturity structure of the cover assets and liabilities </t>
  </si>
  <si>
    <t>Outstanding value of loans that are secured by the residential property expressed as % of total outstadning loans in the cover pool</t>
  </si>
  <si>
    <t>Outstanding value of loans that are secured by the commercial property expressed as % of total outstadning loans in the cover pool</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</si>
  <si>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</si>
  <si>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</si>
  <si>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</si>
  <si>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</si>
  <si>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</si>
  <si>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</si>
  <si>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</si>
  <si>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EIEURxY</t>
  </si>
  <si>
    <t>Euro x Year EURIBOR</t>
  </si>
  <si>
    <t>Disclaimer</t>
  </si>
  <si>
    <t>&gt;0 - &lt;=40 %</t>
  </si>
  <si>
    <t>&gt;40 - &lt;=50 %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</si>
</sst>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64" formatCode="#,###.00\ &quot;(Years)&quot;"/>
    <numFmt numFmtId="165" formatCode="\ &quot;Min&quot;\ \(0.00%\)"/>
    <numFmt numFmtId="166" formatCode="&quot;Current&quot;\ \(0.00%\)"/>
    <numFmt numFmtId="167" formatCode="&quot;EUR&quot;\ #,###.00\ &quot;m.&quot;"/>
    <numFmt numFmtId="168" formatCode="&quot;Committed&quot;\ \(0.00%\ \)"/>
    <numFmt numFmtId="169" formatCode="&quot;Fix&quot;\ \(0.00%\)"/>
    <numFmt numFmtId="170" formatCode="&quot;Floating&quot;\ \(0.00%\)"/>
    <numFmt numFmtId="171" formatCode="&quot;Other&quot;\ \(0.00%\)"/>
    <numFmt numFmtId="172" formatCode="\+#,###\ &quot;Notches&quot;"/>
    <numFmt numFmtId="173" formatCode="\+#,###\ &quot;Notch&quot;"/>
    <numFmt numFmtId="174" formatCode="&quot;EUR&quot;\ #,###.00\ &quot;k.&quot;"/>
    <numFmt numFmtId="175" formatCode="##.00\ &quot;Months&quot;"/>
    <numFmt numFmtId="176" formatCode="&quot;EUR&quot;\ #,##0.00\ &quot;m.&quot;"/>
    <numFmt numFmtId="177" formatCode="##,##0.00\ &quot;m.&quot;"/>
    <numFmt numFmtId="178" formatCode="00000\ &quot;% of Assets&quot;"/>
    <numFmt numFmtId="179" formatCode="00000"/>
    <numFmt numFmtId="180" formatCode="&quot;EUR&quot;\ #,##0\ &quot;m&quot;"/>
    <numFmt numFmtId="181" formatCode="dd/mm/yyyy;@"/>
  </numFmts>
  <fonts count="15" x14ac:knownFonts="1">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8"/>
      <name val="Open Sans"/>
      <family val="2"/>
    </font>
    <font>
      <sz val="7"/>
      <color theme="1"/>
      <name val="Open Sans"/>
      <family val="2"/>
    </font>
    <font>
      <sz val="6"/>
      <color theme="1"/>
      <name val="Open Sans"/>
      <family val="2"/>
    </font>
    <font>
      <i/>
      <sz val="9"/>
      <color theme="0"/>
      <name val="Open Sans"/>
      <family val="2"/>
    </font>
    <font>
      <b/>
      <sz val="12"/>
      <color rgb="FF009EE2"/>
      <name val="Open Sans"/>
      <family val="2"/>
    </font>
    <font>
      <b/>
      <sz val="9"/>
      <color rgb="FFFFFFFF"/>
      <name val="Open Sans"/>
      <family val="2"/>
    </font>
    <font>
      <sz val="8"/>
      <color theme="1"/>
      <name val="Arial"/>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rgb="FFD9D9D9"/>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1">
    <xf numFmtId="0" fontId="0" fillId="0" borderId="0"/>
  </cellStyleXfs>
  <cellXfs count="120">
    <xf numFmtId="0" fontId="0" fillId="0" borderId="0" xfId="0"/>
    <xf numFmtId="0" fontId="1" fillId="2" borderId="1" xfId="0" applyFont="1" applyFill="1" applyBorder="1" applyAlignment="1"/>
    <xf numFmtId="0" fontId="2" fillId="2" borderId="2" xfId="0" applyFont="1" applyFill="1" applyBorder="1"/>
    <xf numFmtId="0" fontId="2" fillId="2" borderId="3" xfId="0" applyFont="1" applyFill="1" applyBorder="1"/>
    <xf numFmtId="0" fontId="2" fillId="0" borderId="0" xfId="0" applyFont="1"/>
    <xf numFmtId="0" fontId="3" fillId="2" borderId="4" xfId="0" applyFont="1" applyFill="1" applyBorder="1" applyAlignment="1"/>
    <xf numFmtId="0" fontId="4" fillId="2" borderId="0" xfId="0" applyFont="1" applyFill="1" applyBorder="1"/>
    <xf numFmtId="0" fontId="2" fillId="2" borderId="0" xfId="0" applyFont="1" applyFill="1" applyBorder="1"/>
    <xf numFmtId="0" fontId="2" fillId="2" borderId="5" xfId="0" applyFont="1" applyFill="1" applyBorder="1"/>
    <xf numFmtId="0" fontId="2" fillId="2" borderId="6" xfId="0" applyFont="1" applyFill="1" applyBorder="1"/>
    <xf numFmtId="0" fontId="2" fillId="2" borderId="7" xfId="0" applyFont="1" applyFill="1" applyBorder="1"/>
    <xf numFmtId="0" fontId="2" fillId="2" borderId="8" xfId="0" applyFont="1" applyFill="1" applyBorder="1"/>
    <xf numFmtId="164" fontId="7" fillId="3" borderId="12" xfId="0" applyNumberFormat="1" applyFont="1" applyFill="1" applyBorder="1" applyAlignment="1">
      <alignment vertical="center" wrapText="1"/>
    </xf>
    <xf numFmtId="0" fontId="7" fillId="3" borderId="12" xfId="0" applyFont="1" applyFill="1" applyBorder="1" applyAlignment="1">
      <alignment horizontal="left" vertical="center" wrapText="1"/>
    </xf>
    <xf numFmtId="0" fontId="8" fillId="3" borderId="12" xfId="0" applyFont="1" applyFill="1" applyBorder="1" applyAlignment="1">
      <alignment horizontal="left" vertical="center" wrapText="1"/>
    </xf>
    <xf numFmtId="167" fontId="7" fillId="3" borderId="12" xfId="0" applyNumberFormat="1" applyFont="1" applyFill="1" applyBorder="1" applyAlignment="1">
      <alignment horizontal="left" vertical="center" wrapText="1"/>
    </xf>
    <xf numFmtId="164" fontId="7" fillId="3" borderId="12" xfId="0" applyNumberFormat="1" applyFont="1" applyFill="1" applyBorder="1" applyAlignment="1">
      <alignment horizontal="left" vertical="center" wrapText="1"/>
    </xf>
    <xf numFmtId="14" fontId="10" fillId="0" borderId="2" xfId="0" applyNumberFormat="1" applyFont="1" applyBorder="1" applyAlignment="1">
      <alignment horizontal="left"/>
    </xf>
    <xf numFmtId="167" fontId="7" fillId="3" borderId="12" xfId="0" applyNumberFormat="1" applyFont="1" applyFill="1" applyBorder="1" applyAlignment="1">
      <alignment vertical="center" wrapText="1"/>
    </xf>
    <xf numFmtId="167" fontId="12" fillId="3" borderId="12" xfId="0" applyNumberFormat="1" applyFont="1" applyFill="1" applyBorder="1" applyAlignment="1">
      <alignment vertical="center" wrapText="1"/>
    </xf>
    <xf numFmtId="167" fontId="7" fillId="3" borderId="12" xfId="0" applyNumberFormat="1" applyFont="1" applyFill="1" applyBorder="1" applyAlignment="1">
      <alignment horizontal="left" vertical="center"/>
    </xf>
    <xf numFmtId="172" fontId="7" fillId="3" borderId="12" xfId="0" applyNumberFormat="1" applyFont="1" applyFill="1" applyBorder="1" applyAlignment="1">
      <alignment horizontal="left" vertical="center" wrapText="1"/>
    </xf>
    <xf numFmtId="173" fontId="7" fillId="3" borderId="12" xfId="0" applyNumberFormat="1" applyFont="1" applyFill="1" applyBorder="1" applyAlignment="1">
      <alignment horizontal="left" vertical="center" wrapText="1"/>
    </xf>
    <xf numFmtId="167" fontId="12" fillId="3" borderId="12" xfId="0" applyNumberFormat="1" applyFont="1" applyFill="1" applyBorder="1" applyAlignment="1">
      <alignment horizontal="left" vertical="center" wrapText="1"/>
    </xf>
    <xf numFmtId="172" fontId="7" fillId="3" borderId="12" xfId="0" quotePrefix="1" applyNumberFormat="1" applyFont="1" applyFill="1" applyBorder="1" applyAlignment="1">
      <alignment horizontal="left" vertical="center" wrapText="1"/>
    </xf>
    <xf numFmtId="172" fontId="12" fillId="3" borderId="12" xfId="0" applyNumberFormat="1" applyFont="1" applyFill="1" applyBorder="1" applyAlignment="1">
      <alignment horizontal="left" vertical="center" wrapText="1"/>
    </xf>
    <xf numFmtId="175" fontId="7" fillId="3" borderId="12" xfId="0" applyNumberFormat="1" applyFont="1" applyFill="1" applyBorder="1" applyAlignment="1">
      <alignment horizontal="left" vertical="center" wrapText="1"/>
    </xf>
    <xf numFmtId="176" fontId="7" fillId="3" borderId="12" xfId="0" applyNumberFormat="1" applyFont="1" applyFill="1" applyBorder="1" applyAlignment="1">
      <alignment horizontal="left" vertical="center" wrapText="1"/>
    </xf>
    <xf numFmtId="0" fontId="2" fillId="0" borderId="12" xfId="0" applyFont="1" applyBorder="1"/>
    <xf numFmtId="0" fontId="2" fillId="2" borderId="0" xfId="0" applyFont="1" applyFill="1"/>
    <xf numFmtId="0" fontId="11" fillId="4" borderId="12" xfId="0" applyFont="1" applyFill="1" applyBorder="1" applyAlignment="1">
      <alignment horizontal="left"/>
    </xf>
    <xf numFmtId="0" fontId="11" fillId="4" borderId="12" xfId="0" applyFont="1" applyFill="1" applyBorder="1" applyAlignment="1">
      <alignment horizontal="center"/>
    </xf>
    <xf numFmtId="0" fontId="7" fillId="3" borderId="12" xfId="0" applyFont="1" applyFill="1" applyBorder="1" applyAlignment="1">
      <alignment horizontal="left"/>
    </xf>
    <xf numFmtId="4" fontId="7" fillId="3" borderId="12" xfId="0" applyNumberFormat="1" applyFont="1" applyFill="1" applyBorder="1" applyAlignment="1">
      <alignment horizontal="center"/>
    </xf>
    <xf numFmtId="10" fontId="7" fillId="3" borderId="12" xfId="0" applyNumberFormat="1" applyFont="1" applyFill="1" applyBorder="1" applyAlignment="1">
      <alignment horizontal="center"/>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11" fillId="4" borderId="12" xfId="0" applyFont="1" applyFill="1" applyBorder="1" applyAlignment="1">
      <alignment horizontal="left" vertical="center"/>
    </xf>
    <xf numFmtId="0" fontId="7" fillId="3" borderId="12" xfId="0" quotePrefix="1" applyFont="1" applyFill="1" applyBorder="1" applyAlignment="1">
      <alignment horizontal="left" vertical="center" wrapText="1"/>
    </xf>
    <xf numFmtId="177" fontId="7" fillId="3" borderId="12" xfId="0" quotePrefix="1" applyNumberFormat="1" applyFont="1" applyFill="1" applyBorder="1" applyAlignment="1">
      <alignment horizontal="center" vertical="center" wrapText="1"/>
    </xf>
    <xf numFmtId="178" fontId="7" fillId="3" borderId="12" xfId="0" quotePrefix="1" applyNumberFormat="1" applyFont="1" applyFill="1" applyBorder="1" applyAlignment="1">
      <alignment horizontal="left" vertical="center" wrapText="1"/>
    </xf>
    <xf numFmtId="10" fontId="7" fillId="3" borderId="9" xfId="0" applyNumberFormat="1" applyFont="1" applyFill="1" applyBorder="1" applyAlignment="1"/>
    <xf numFmtId="10" fontId="7" fillId="3" borderId="11" xfId="0" applyNumberFormat="1" applyFont="1" applyFill="1" applyBorder="1" applyAlignment="1"/>
    <xf numFmtId="10" fontId="7" fillId="3" borderId="10" xfId="0" applyNumberFormat="1" applyFont="1" applyFill="1" applyBorder="1" applyAlignment="1"/>
    <xf numFmtId="0" fontId="7" fillId="3" borderId="12" xfId="0" quotePrefix="1" applyFont="1" applyFill="1" applyBorder="1" applyAlignment="1">
      <alignment vertical="center" wrapText="1"/>
    </xf>
    <xf numFmtId="4" fontId="7" fillId="3" borderId="12" xfId="0" quotePrefix="1" applyNumberFormat="1" applyFont="1" applyFill="1" applyBorder="1" applyAlignment="1">
      <alignment vertical="center" wrapText="1"/>
    </xf>
    <xf numFmtId="0" fontId="2" fillId="0" borderId="11" xfId="0" applyFont="1" applyBorder="1"/>
    <xf numFmtId="0" fontId="2" fillId="0" borderId="0" xfId="0" applyFont="1" applyBorder="1"/>
    <xf numFmtId="179" fontId="1" fillId="2" borderId="1" xfId="0" applyNumberFormat="1" applyFont="1" applyFill="1" applyBorder="1" applyAlignment="1" applyProtection="1"/>
    <xf numFmtId="179" fontId="2" fillId="2" borderId="2" xfId="0" applyNumberFormat="1" applyFont="1" applyFill="1" applyBorder="1" applyProtection="1"/>
    <xf numFmtId="179" fontId="0" fillId="0" borderId="0" xfId="0" applyNumberFormat="1" applyProtection="1"/>
    <xf numFmtId="179" fontId="3" fillId="2" borderId="4" xfId="0" applyNumberFormat="1" applyFont="1" applyFill="1" applyBorder="1" applyAlignment="1" applyProtection="1"/>
    <xf numFmtId="179" fontId="4" fillId="2" borderId="0" xfId="0" applyNumberFormat="1" applyFont="1" applyFill="1" applyBorder="1" applyProtection="1"/>
    <xf numFmtId="179" fontId="2" fillId="2" borderId="0" xfId="0" applyNumberFormat="1" applyFont="1" applyFill="1" applyBorder="1" applyProtection="1"/>
    <xf numFmtId="179" fontId="5" fillId="2" borderId="13" xfId="0" applyNumberFormat="1" applyFont="1" applyFill="1" applyBorder="1" applyAlignment="1" applyProtection="1">
      <alignment vertical="center" wrapText="1"/>
    </xf>
    <xf numFmtId="179" fontId="6" fillId="2" borderId="14" xfId="0" applyNumberFormat="1" applyFont="1" applyFill="1" applyBorder="1" applyAlignment="1" applyProtection="1">
      <alignment vertical="center" wrapText="1"/>
    </xf>
    <xf numFmtId="0" fontId="13" fillId="4" borderId="15" xfId="0" applyFont="1" applyFill="1" applyBorder="1" applyAlignment="1">
      <alignment horizontal="left" vertical="center" wrapText="1"/>
    </xf>
    <xf numFmtId="0" fontId="13" fillId="4" borderId="16" xfId="0" applyFont="1" applyFill="1" applyBorder="1" applyAlignment="1">
      <alignment horizontal="left" vertical="center" wrapText="1"/>
    </xf>
    <xf numFmtId="0" fontId="13" fillId="4" borderId="17" xfId="0" applyFont="1" applyFill="1" applyBorder="1" applyAlignment="1">
      <alignment horizontal="left" vertical="center" wrapText="1"/>
    </xf>
    <xf numFmtId="0" fontId="0" fillId="0" borderId="0" xfId="0" applyAlignment="1">
      <alignment horizontal="left" vertical="center"/>
    </xf>
    <xf numFmtId="0" fontId="14" fillId="5" borderId="18" xfId="0" applyFont="1" applyFill="1" applyBorder="1" applyAlignment="1">
      <alignment horizontal="left" vertical="center" wrapText="1"/>
    </xf>
    <xf numFmtId="180" fontId="14" fillId="5" borderId="19" xfId="0" applyNumberFormat="1" applyFont="1" applyFill="1" applyBorder="1" applyAlignment="1">
      <alignment horizontal="left" vertical="center" wrapText="1"/>
    </xf>
    <xf numFmtId="4" fontId="14" fillId="5" borderId="19" xfId="0" applyNumberFormat="1" applyFont="1" applyFill="1" applyBorder="1" applyAlignment="1">
      <alignment horizontal="left" vertical="center" wrapText="1"/>
    </xf>
    <xf numFmtId="181" fontId="14" fillId="5" borderId="19" xfId="0" applyNumberFormat="1" applyFont="1" applyFill="1" applyBorder="1" applyAlignment="1">
      <alignment horizontal="left" vertical="center" wrapText="1"/>
    </xf>
    <xf numFmtId="181" fontId="14" fillId="5" borderId="17" xfId="0" applyNumberFormat="1" applyFont="1" applyFill="1" applyBorder="1" applyAlignment="1">
      <alignment horizontal="left" vertical="center" wrapText="1"/>
    </xf>
    <xf numFmtId="0" fontId="0" fillId="0" borderId="0" xfId="0" applyFill="1"/>
    <xf numFmtId="0" fontId="5" fillId="2" borderId="13" xfId="0" applyFont="1" applyFill="1" applyBorder="1" applyAlignment="1">
      <alignment vertical="center"/>
    </xf>
    <xf numFmtId="0" fontId="2" fillId="2" borderId="14" xfId="0" applyFont="1" applyFill="1" applyBorder="1"/>
    <xf numFmtId="0" fontId="7" fillId="5" borderId="18" xfId="0" applyFont="1" applyFill="1" applyBorder="1" applyAlignment="1">
      <alignment horizontal="left" vertical="center" wrapText="1"/>
    </xf>
    <xf numFmtId="180" fontId="7" fillId="5" borderId="19" xfId="0" applyNumberFormat="1" applyFont="1" applyFill="1" applyBorder="1" applyAlignment="1">
      <alignment horizontal="left" vertical="center" wrapText="1"/>
    </xf>
    <xf numFmtId="180" fontId="7" fillId="5" borderId="21" xfId="0" applyNumberFormat="1" applyFont="1" applyFill="1" applyBorder="1" applyAlignment="1">
      <alignment horizontal="left" vertical="center" wrapText="1"/>
    </xf>
    <xf numFmtId="0" fontId="7" fillId="3" borderId="12" xfId="0" applyFont="1" applyFill="1" applyBorder="1" applyAlignment="1">
      <alignment horizontal="left" vertical="center" wrapText="1"/>
    </xf>
    <xf numFmtId="0" fontId="5" fillId="2" borderId="9"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11" fillId="4" borderId="12" xfId="0" applyFont="1" applyFill="1" applyBorder="1" applyAlignment="1">
      <alignment horizontal="center"/>
    </xf>
    <xf numFmtId="0" fontId="11" fillId="4" borderId="9" xfId="0" applyFont="1" applyFill="1" applyBorder="1" applyAlignment="1">
      <alignment horizontal="center"/>
    </xf>
    <xf numFmtId="0" fontId="5" fillId="2" borderId="12" xfId="0" applyFont="1" applyFill="1" applyBorder="1" applyAlignment="1">
      <alignment horizontal="left" vertical="center" wrapText="1"/>
    </xf>
    <xf numFmtId="0" fontId="11" fillId="4" borderId="12" xfId="0" applyFont="1" applyFill="1" applyBorder="1" applyAlignment="1">
      <alignment horizontal="left" vertical="center" wrapText="1"/>
    </xf>
    <xf numFmtId="4" fontId="7" fillId="3" borderId="12" xfId="0" applyNumberFormat="1" applyFont="1" applyFill="1" applyBorder="1" applyAlignment="1">
      <alignment horizontal="center"/>
    </xf>
    <xf numFmtId="10" fontId="7" fillId="3" borderId="9" xfId="0" applyNumberFormat="1" applyFont="1" applyFill="1" applyBorder="1" applyAlignment="1">
      <alignment horizontal="center"/>
    </xf>
    <xf numFmtId="10" fontId="7" fillId="3" borderId="11" xfId="0" applyNumberFormat="1" applyFont="1" applyFill="1" applyBorder="1" applyAlignment="1">
      <alignment horizontal="center"/>
    </xf>
    <xf numFmtId="0" fontId="7" fillId="3" borderId="12" xfId="0" quotePrefix="1" applyFont="1" applyFill="1" applyBorder="1" applyAlignment="1">
      <alignment horizontal="left" vertical="center" wrapText="1"/>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7" fillId="3" borderId="9" xfId="0" quotePrefix="1" applyFont="1" applyFill="1" applyBorder="1" applyAlignment="1">
      <alignment horizontal="left" vertical="center" wrapText="1"/>
    </xf>
    <xf numFmtId="0" fontId="7" fillId="3" borderId="11" xfId="0" quotePrefix="1"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174" fontId="7" fillId="3" borderId="12" xfId="0" applyNumberFormat="1"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3" borderId="11" xfId="0" applyFont="1" applyFill="1" applyBorder="1" applyAlignment="1">
      <alignment horizontal="left" vertical="center" wrapText="1"/>
    </xf>
    <xf numFmtId="171" fontId="7" fillId="3" borderId="9" xfId="0" applyNumberFormat="1" applyFont="1" applyFill="1" applyBorder="1" applyAlignment="1">
      <alignment horizontal="left" vertical="center" wrapText="1"/>
    </xf>
    <xf numFmtId="171" fontId="7" fillId="3" borderId="10" xfId="0" applyNumberFormat="1" applyFont="1" applyFill="1" applyBorder="1" applyAlignment="1">
      <alignment horizontal="left" vertical="center" wrapText="1"/>
    </xf>
    <xf numFmtId="171" fontId="7" fillId="3" borderId="11" xfId="0" applyNumberFormat="1"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10" fontId="7" fillId="3" borderId="12" xfId="0" applyNumberFormat="1" applyFont="1" applyFill="1" applyBorder="1" applyAlignment="1">
      <alignment horizontal="left" vertical="center" wrapText="1"/>
    </xf>
    <xf numFmtId="0" fontId="9" fillId="0" borderId="2" xfId="0" applyFont="1" applyBorder="1" applyAlignment="1">
      <alignment horizontal="left" vertical="center"/>
    </xf>
    <xf numFmtId="14" fontId="7" fillId="3" borderId="9" xfId="0" applyNumberFormat="1" applyFont="1" applyFill="1" applyBorder="1" applyAlignment="1">
      <alignment horizontal="left" vertical="center" wrapText="1"/>
    </xf>
    <xf numFmtId="14" fontId="7" fillId="3" borderId="10" xfId="0" applyNumberFormat="1" applyFont="1" applyFill="1" applyBorder="1" applyAlignment="1">
      <alignment horizontal="left" vertical="center" wrapText="1"/>
    </xf>
    <xf numFmtId="14" fontId="7" fillId="3" borderId="11" xfId="0" applyNumberFormat="1" applyFont="1" applyFill="1" applyBorder="1" applyAlignment="1">
      <alignment horizontal="left" vertical="center" wrapText="1"/>
    </xf>
    <xf numFmtId="168" fontId="7" fillId="3" borderId="12" xfId="0" applyNumberFormat="1" applyFont="1" applyFill="1" applyBorder="1" applyAlignment="1">
      <alignment horizontal="left" vertical="center" wrapText="1"/>
    </xf>
    <xf numFmtId="169" fontId="7" fillId="3" borderId="12" xfId="0" applyNumberFormat="1" applyFont="1" applyFill="1" applyBorder="1" applyAlignment="1">
      <alignment horizontal="left" vertical="top" wrapText="1"/>
    </xf>
    <xf numFmtId="170" fontId="7" fillId="3" borderId="12" xfId="0" applyNumberFormat="1" applyFont="1" applyFill="1" applyBorder="1" applyAlignment="1">
      <alignment horizontal="left" vertical="top" wrapText="1"/>
    </xf>
    <xf numFmtId="171" fontId="7" fillId="3" borderId="12" xfId="0" applyNumberFormat="1" applyFont="1" applyFill="1" applyBorder="1" applyAlignment="1">
      <alignment horizontal="left" vertical="top" wrapText="1"/>
    </xf>
    <xf numFmtId="0" fontId="6" fillId="2" borderId="10" xfId="0" applyFont="1" applyFill="1" applyBorder="1" applyAlignment="1">
      <alignment horizontal="left" vertical="center" wrapText="1"/>
    </xf>
    <xf numFmtId="0" fontId="6" fillId="2" borderId="11" xfId="0" applyFont="1" applyFill="1" applyBorder="1" applyAlignment="1">
      <alignment horizontal="left" vertical="center" wrapText="1"/>
    </xf>
    <xf numFmtId="165" fontId="7" fillId="3" borderId="9" xfId="0" applyNumberFormat="1" applyFont="1" applyFill="1" applyBorder="1" applyAlignment="1">
      <alignment horizontal="left" vertical="center" wrapText="1"/>
    </xf>
    <xf numFmtId="165" fontId="7" fillId="3" borderId="10" xfId="0" applyNumberFormat="1" applyFont="1" applyFill="1" applyBorder="1" applyAlignment="1">
      <alignment horizontal="left" vertical="center" wrapText="1"/>
    </xf>
    <xf numFmtId="165" fontId="7" fillId="3" borderId="11" xfId="0" applyNumberFormat="1" applyFont="1" applyFill="1" applyBorder="1" applyAlignment="1">
      <alignment horizontal="left" vertical="center" wrapText="1"/>
    </xf>
    <xf numFmtId="166" fontId="7" fillId="3" borderId="12" xfId="0" applyNumberFormat="1" applyFont="1" applyFill="1" applyBorder="1" applyAlignment="1">
      <alignment horizontal="left" vertical="center" wrapText="1"/>
    </xf>
    <xf numFmtId="0" fontId="7" fillId="3" borderId="12" xfId="0" applyFont="1" applyFill="1" applyBorder="1" applyAlignment="1">
      <alignment horizontal="left" vertical="center"/>
    </xf>
    <xf numFmtId="0" fontId="0" fillId="0" borderId="20" xfId="0" applyBorder="1" applyAlignment="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'[1]Aux Table'!$B$2</c:f>
              <c:strCache>
                <c:ptCount val="1"/>
                <c:pt idx="0">
                  <c:v>Cover Assets</c:v>
                </c:pt>
              </c:strCache>
            </c:strRef>
          </c:tx>
          <c:spPr>
            <a:solidFill>
              <a:srgbClr val="5BC4F1"/>
            </a:solidFill>
          </c:spPr>
          <c:invertIfNegative val="0"/>
          <c:dLbls>
            <c:dLbl>
              <c:idx val="3"/>
              <c:layout>
                <c:manualLayout>
                  <c:x val="-2.3045267489711994E-2"/>
                  <c:y val="-9.6236858517316476E-17"/>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7E06-475F-AAC0-4DA4CE9EC543}"/>
                </c:ext>
              </c:extLst>
            </c:dLbl>
            <c:dLbl>
              <c:idx val="6"/>
              <c:layout>
                <c:manualLayout>
                  <c:x val="0"/>
                  <c:y val="1.142703411329589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7E06-475F-AAC0-4DA4CE9EC543}"/>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'[1]Aux Table'!$A$3:$A$9</c:f>
              <c:numCache>
                <c:formatCode>General</c:formatCode>
                <c:ptCount val="7"/>
                <c:pt idx="0">
                  <c:v>12</c:v>
                </c:pt>
                <c:pt idx="1">
                  <c:v>24</c:v>
                </c:pt>
                <c:pt idx="2">
                  <c:v>36</c:v>
                </c:pt>
                <c:pt idx="3">
                  <c:v>48</c:v>
                </c:pt>
                <c:pt idx="4">
                  <c:v>60</c:v>
                </c:pt>
                <c:pt idx="5">
                  <c:v>120</c:v>
                </c:pt>
                <c:pt idx="6">
                  <c:v>180</c:v>
                </c:pt>
              </c:numCache>
            </c:numRef>
          </c:cat>
          <c:val>
            <c:numRef>
              <c:f>'[1]Aux Table'!$B$3:$B$9</c:f>
              <c:numCache>
                <c:formatCode>General</c:formatCode>
                <c:ptCount val="7"/>
                <c:pt idx="0">
                  <c:v>3614.3594331767031</c:v>
                </c:pt>
                <c:pt idx="1">
                  <c:v>3444.1281600583052</c:v>
                </c:pt>
                <c:pt idx="2">
                  <c:v>3191.5579144380322</c:v>
                </c:pt>
                <c:pt idx="3">
                  <c:v>3056.7222208966105</c:v>
                </c:pt>
                <c:pt idx="4">
                  <c:v>2791.0767974989299</c:v>
                </c:pt>
                <c:pt idx="5">
                  <c:v>11150.764879081684</c:v>
                </c:pt>
                <c:pt idx="6">
                  <c:v>16584.524400029735</c:v>
                </c:pt>
              </c:numCache>
            </c:numRef>
          </c:val>
          <c:extLst>
            <c:ext xmlns:c16="http://schemas.microsoft.com/office/drawing/2014/chart" uri="{C3380CC4-5D6E-409C-BE32-E72D297353CC}">
              <c16:uniqueId val="{00000001-7E06-475F-AAC0-4DA4CE9EC543}"/>
            </c:ext>
          </c:extLst>
        </c:ser>
        <c:ser>
          <c:idx val="0"/>
          <c:order val="1"/>
          <c:tx>
            <c:strRef>
              <c:f>'[1]Aux Table'!$C$2</c:f>
              <c:strCache>
                <c:ptCount val="1"/>
                <c:pt idx="0">
                  <c:v>Cover Bonds</c:v>
                </c:pt>
              </c:strCache>
            </c:strRef>
          </c:tx>
          <c:spPr>
            <a:solidFill>
              <a:srgbClr val="009EE2"/>
            </a:solidFill>
          </c:spPr>
          <c:invertIfNegative val="0"/>
          <c:dLbls>
            <c:dLbl>
              <c:idx val="3"/>
              <c:layout>
                <c:manualLayout>
                  <c:x val="2.3045267489711935E-2"/>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7E06-475F-AAC0-4DA4CE9EC543}"/>
                </c:ext>
              </c:extLst>
            </c:dLbl>
            <c:dLbl>
              <c:idx val="4"/>
              <c:layout>
                <c:manualLayout>
                  <c:x val="3.2921810699588355E-2"/>
                  <c:y val="1.612903225806451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7E06-475F-AAC0-4DA4CE9EC543}"/>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'[1]Aux Table'!$C$3:$C$9</c:f>
              <c:numCache>
                <c:formatCode>General</c:formatCode>
                <c:ptCount val="7"/>
                <c:pt idx="0">
                  <c:v>2369.9796740000002</c:v>
                </c:pt>
                <c:pt idx="1">
                  <c:v>7430</c:v>
                </c:pt>
                <c:pt idx="2">
                  <c:v>5900</c:v>
                </c:pt>
                <c:pt idx="3">
                  <c:v>839.44444299999998</c:v>
                </c:pt>
                <c:pt idx="4">
                  <c:v>1988</c:v>
                </c:pt>
                <c:pt idx="5">
                  <c:v>3626.4102560000001</c:v>
                </c:pt>
                <c:pt idx="6">
                  <c:v>0</c:v>
                </c:pt>
              </c:numCache>
            </c:numRef>
          </c:val>
          <c:extLst>
            <c:ext xmlns:c16="http://schemas.microsoft.com/office/drawing/2014/chart" uri="{C3380CC4-5D6E-409C-BE32-E72D297353CC}">
              <c16:uniqueId val="{00000004-7E06-475F-AAC0-4DA4CE9EC543}"/>
            </c:ext>
          </c:extLst>
        </c:ser>
        <c:dLbls>
          <c:showLegendKey val="0"/>
          <c:showVal val="0"/>
          <c:showCatName val="0"/>
          <c:showSerName val="0"/>
          <c:showPercent val="0"/>
          <c:showBubbleSize val="0"/>
        </c:dLbls>
        <c:gapWidth val="300"/>
        <c:axId val="180099712"/>
        <c:axId val="180130560"/>
      </c:barChart>
      <c:catAx>
        <c:axId val="180099712"/>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0130560"/>
        <c:crosses val="autoZero"/>
        <c:auto val="1"/>
        <c:lblAlgn val="ctr"/>
        <c:lblOffset val="100"/>
        <c:noMultiLvlLbl val="0"/>
      </c:catAx>
      <c:valAx>
        <c:axId val="18013056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0099712"/>
        <c:crosses val="autoZero"/>
        <c:crossBetween val="between"/>
      </c:valAx>
      <c:spPr>
        <a:solidFill>
          <a:schemeClr val="bg1">
            <a:lumMod val="95000"/>
          </a:schemeClr>
        </a:solidFill>
      </c:spPr>
    </c:plotArea>
    <c:legend>
      <c:legendPos val="r"/>
      <c:layout>
        <c:manualLayout>
          <c:xMode val="edge"/>
          <c:yMode val="edge"/>
          <c:x val="0.15186183208580409"/>
          <c:y val="8.8992084650835968E-2"/>
          <c:w val="0.18492880982469784"/>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18336080083013"/>
          <c:y val="5.740377163735938E-2"/>
          <c:w val="0.8136473783800281"/>
          <c:h val="0.78318796797222923"/>
        </c:manualLayout>
      </c:layout>
      <c:barChart>
        <c:barDir val="col"/>
        <c:grouping val="clustered"/>
        <c:varyColors val="0"/>
        <c:ser>
          <c:idx val="1"/>
          <c:order val="0"/>
          <c:tx>
            <c:strRef>
              <c:f>'[1]Aux Table'!$B$13</c:f>
              <c:strCache>
                <c:ptCount val="1"/>
                <c:pt idx="0">
                  <c:v>Covered Bonds</c:v>
                </c:pt>
              </c:strCache>
            </c:strRef>
          </c:tx>
          <c:spPr>
            <a:solidFill>
              <a:srgbClr val="009EE2"/>
            </a:solidFill>
            <a:ln>
              <a:solidFill>
                <a:srgbClr val="009EE2"/>
              </a:solidFill>
            </a:ln>
          </c:spPr>
          <c:invertIfNegative val="0"/>
          <c:dLbls>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Table'!$A$14:$A$16</c:f>
              <c:strCache>
                <c:ptCount val="3"/>
                <c:pt idx="0">
                  <c:v>Fixed coupon</c:v>
                </c:pt>
                <c:pt idx="1">
                  <c:v>Floating coupon</c:v>
                </c:pt>
                <c:pt idx="2">
                  <c:v>Other</c:v>
                </c:pt>
              </c:strCache>
            </c:strRef>
          </c:cat>
          <c:val>
            <c:numRef>
              <c:f>'[1]Aux Table'!$B$14:$B$16</c:f>
              <c:numCache>
                <c:formatCode>General</c:formatCode>
                <c:ptCount val="3"/>
                <c:pt idx="0">
                  <c:v>0.42750316778311687</c:v>
                </c:pt>
                <c:pt idx="1">
                  <c:v>0.57249683221688319</c:v>
                </c:pt>
                <c:pt idx="2">
                  <c:v>0</c:v>
                </c:pt>
              </c:numCache>
            </c:numRef>
          </c:val>
          <c:extLst>
            <c:ext xmlns:c16="http://schemas.microsoft.com/office/drawing/2014/chart" uri="{C3380CC4-5D6E-409C-BE32-E72D297353CC}">
              <c16:uniqueId val="{00000000-0CA1-4254-AF42-92B49B70DDA1}"/>
            </c:ext>
          </c:extLst>
        </c:ser>
        <c:ser>
          <c:idx val="0"/>
          <c:order val="1"/>
          <c:tx>
            <c:strRef>
              <c:f>'[1]Aux Table'!$C$13</c:f>
              <c:strCache>
                <c:ptCount val="1"/>
                <c:pt idx="0">
                  <c:v>Cover Assets</c:v>
                </c:pt>
              </c:strCache>
            </c:strRef>
          </c:tx>
          <c:spPr>
            <a:solidFill>
              <a:srgbClr val="5BC4F1"/>
            </a:solidFill>
          </c:spPr>
          <c:invertIfNegative val="0"/>
          <c:dLbls>
            <c:dLbl>
              <c:idx val="0"/>
              <c:layout>
                <c:manualLayout>
                  <c:x val="2.3255813953488372E-2"/>
                  <c:y val="5.2185246943053983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0CA1-4254-AF42-92B49B70DDA1}"/>
                </c:ext>
              </c:extLst>
            </c:dLbl>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Table'!$A$14:$A$16</c:f>
              <c:strCache>
                <c:ptCount val="3"/>
                <c:pt idx="0">
                  <c:v>Fixed coupon</c:v>
                </c:pt>
                <c:pt idx="1">
                  <c:v>Floating coupon</c:v>
                </c:pt>
                <c:pt idx="2">
                  <c:v>Other</c:v>
                </c:pt>
              </c:strCache>
            </c:strRef>
          </c:cat>
          <c:val>
            <c:numRef>
              <c:f>'[1]Aux Table'!$C$14:$C$16</c:f>
              <c:numCache>
                <c:formatCode>General</c:formatCode>
                <c:ptCount val="3"/>
                <c:pt idx="0">
                  <c:v>0.31010041781757525</c:v>
                </c:pt>
                <c:pt idx="1">
                  <c:v>0.68989958218242475</c:v>
                </c:pt>
                <c:pt idx="2">
                  <c:v>0</c:v>
                </c:pt>
              </c:numCache>
            </c:numRef>
          </c:val>
          <c:extLst>
            <c:ext xmlns:c16="http://schemas.microsoft.com/office/drawing/2014/chart" uri="{C3380CC4-5D6E-409C-BE32-E72D297353CC}">
              <c16:uniqueId val="{00000002-0CA1-4254-AF42-92B49B70DDA1}"/>
            </c:ext>
          </c:extLst>
        </c:ser>
        <c:dLbls>
          <c:showLegendKey val="0"/>
          <c:showVal val="0"/>
          <c:showCatName val="0"/>
          <c:showSerName val="0"/>
          <c:showPercent val="0"/>
          <c:showBubbleSize val="0"/>
        </c:dLbls>
        <c:gapWidth val="150"/>
        <c:axId val="180149632"/>
        <c:axId val="180167808"/>
      </c:barChart>
      <c:catAx>
        <c:axId val="180149632"/>
        <c:scaling>
          <c:orientation val="minMax"/>
        </c:scaling>
        <c:delete val="0"/>
        <c:axPos val="b"/>
        <c:numFmt formatCode="General" sourceLinked="1"/>
        <c:majorTickMark val="none"/>
        <c:minorTickMark val="none"/>
        <c:tickLblPos val="nextTo"/>
        <c:txPr>
          <a:bodyPr/>
          <a:lstStyle/>
          <a:p>
            <a:pPr>
              <a:defRPr sz="700">
                <a:solidFill>
                  <a:sysClr val="windowText" lastClr="000000"/>
                </a:solidFill>
              </a:defRPr>
            </a:pPr>
            <a:endParaRPr lang="de-DE"/>
          </a:p>
        </c:txPr>
        <c:crossAx val="180167808"/>
        <c:crosses val="autoZero"/>
        <c:auto val="1"/>
        <c:lblAlgn val="ctr"/>
        <c:lblOffset val="100"/>
        <c:noMultiLvlLbl val="0"/>
      </c:catAx>
      <c:valAx>
        <c:axId val="180167808"/>
        <c:scaling>
          <c:orientation val="minMax"/>
        </c:scaling>
        <c:delete val="0"/>
        <c:axPos val="l"/>
        <c:majorGridlines>
          <c:spPr>
            <a:ln>
              <a:solidFill>
                <a:schemeClr val="bg1">
                  <a:lumMod val="85000"/>
                  <a:alpha val="63000"/>
                </a:schemeClr>
              </a:solidFill>
            </a:ln>
          </c:spPr>
        </c:majorGridlines>
        <c:numFmt formatCode="0%" sourceLinked="0"/>
        <c:majorTickMark val="none"/>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0149632"/>
        <c:crosses val="autoZero"/>
        <c:crossBetween val="between"/>
      </c:valAx>
      <c:spPr>
        <a:solidFill>
          <a:schemeClr val="bg1">
            <a:lumMod val="95000"/>
          </a:schemeClr>
        </a:solidFill>
      </c:spPr>
    </c:plotArea>
    <c:legend>
      <c:legendPos val="r"/>
      <c:layout>
        <c:manualLayout>
          <c:xMode val="edge"/>
          <c:yMode val="edge"/>
          <c:x val="0.67829457364341084"/>
          <c:y val="0.32368659595223281"/>
          <c:w val="0.2489620338155404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'[1]Aux Table'!$B$39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4CCE-4D08-B720-16B68F4358B4}"/>
            </c:ext>
          </c:extLst>
        </c:ser>
        <c:ser>
          <c:idx val="0"/>
          <c:order val="1"/>
          <c:tx>
            <c:strRef>
              <c:f>'[1]Aux Table'!$C$39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Table'!$C$40:$C$44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4CCE-4D08-B720-16B68F4358B4}"/>
            </c:ext>
          </c:extLst>
        </c:ser>
        <c:dLbls>
          <c:showLegendKey val="0"/>
          <c:showVal val="0"/>
          <c:showCatName val="0"/>
          <c:showSerName val="0"/>
          <c:showPercent val="0"/>
          <c:showBubbleSize val="0"/>
        </c:dLbls>
        <c:gapWidth val="300"/>
        <c:axId val="180206208"/>
        <c:axId val="180212480"/>
      </c:barChart>
      <c:catAx>
        <c:axId val="180206208"/>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0212480"/>
        <c:crosses val="autoZero"/>
        <c:auto val="1"/>
        <c:lblAlgn val="ctr"/>
        <c:lblOffset val="100"/>
        <c:noMultiLvlLbl val="0"/>
      </c:catAx>
      <c:valAx>
        <c:axId val="180212480"/>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0206208"/>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'[1]Aux Table'!$B$47</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Table'!$B$48:$B$52</c:f>
              <c:numCache>
                <c:formatCode>General</c:formatCode>
                <c:ptCount val="5"/>
                <c:pt idx="0">
                  <c:v>0.17328542482889575</c:v>
                </c:pt>
                <c:pt idx="1">
                  <c:v>0.14676692457259269</c:v>
                </c:pt>
                <c:pt idx="2">
                  <c:v>0.12001719180431819</c:v>
                </c:pt>
                <c:pt idx="3">
                  <c:v>0.12772446026741019</c:v>
                </c:pt>
                <c:pt idx="4">
                  <c:v>0.43220599852678321</c:v>
                </c:pt>
              </c:numCache>
            </c:numRef>
          </c:val>
          <c:extLst>
            <c:ext xmlns:c16="http://schemas.microsoft.com/office/drawing/2014/chart" uri="{C3380CC4-5D6E-409C-BE32-E72D297353CC}">
              <c16:uniqueId val="{00000000-030D-4212-96C0-DA317D99BC40}"/>
            </c:ext>
          </c:extLst>
        </c:ser>
        <c:ser>
          <c:idx val="0"/>
          <c:order val="1"/>
          <c:tx>
            <c:strRef>
              <c:f>'[1]Aux Table'!$C$47</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Table'!$C$48:$C$52</c:f>
              <c:numCache>
                <c:formatCode>General</c:formatCode>
                <c:ptCount val="5"/>
                <c:pt idx="0">
                  <c:v>0.11513896059778836</c:v>
                </c:pt>
                <c:pt idx="1">
                  <c:v>0.10541447808319901</c:v>
                </c:pt>
                <c:pt idx="2">
                  <c:v>7.8061628710895156E-2</c:v>
                </c:pt>
                <c:pt idx="3">
                  <c:v>0.10025654042365886</c:v>
                </c:pt>
                <c:pt idx="4">
                  <c:v>0.60112839218445868</c:v>
                </c:pt>
              </c:numCache>
            </c:numRef>
          </c:val>
          <c:extLst>
            <c:ext xmlns:c16="http://schemas.microsoft.com/office/drawing/2014/chart" uri="{C3380CC4-5D6E-409C-BE32-E72D297353CC}">
              <c16:uniqueId val="{00000001-030D-4212-96C0-DA317D99BC40}"/>
            </c:ext>
          </c:extLst>
        </c:ser>
        <c:dLbls>
          <c:showLegendKey val="0"/>
          <c:showVal val="0"/>
          <c:showCatName val="0"/>
          <c:showSerName val="0"/>
          <c:showPercent val="0"/>
          <c:showBubbleSize val="0"/>
        </c:dLbls>
        <c:gapWidth val="300"/>
        <c:axId val="180247168"/>
        <c:axId val="180265728"/>
      </c:barChart>
      <c:catAx>
        <c:axId val="180247168"/>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0265728"/>
        <c:crosses val="autoZero"/>
        <c:auto val="1"/>
        <c:lblAlgn val="ctr"/>
        <c:lblOffset val="100"/>
        <c:noMultiLvlLbl val="0"/>
      </c:catAx>
      <c:valAx>
        <c:axId val="180265728"/>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0247168"/>
        <c:crosses val="autoZero"/>
        <c:crossBetween val="between"/>
      </c:valAx>
      <c:spPr>
        <a:solidFill>
          <a:schemeClr val="bg1">
            <a:lumMod val="95000"/>
          </a:schemeClr>
        </a:solidFill>
      </c:spPr>
    </c:plotArea>
    <c:legend>
      <c:legendPos val="r"/>
      <c:layout>
        <c:manualLayout>
          <c:xMode val="edge"/>
          <c:yMode val="edge"/>
          <c:x val="0.74311827732408775"/>
          <c:y val="0.46120252888884872"/>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emf"/><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35</xdr:row>
      <xdr:rowOff>47625</xdr:rowOff>
    </xdr:from>
    <xdr:to>
      <xdr:col>2</xdr:col>
      <xdr:colOff>1447800</xdr:colOff>
      <xdr:row>46</xdr:row>
      <xdr:rowOff>161925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133350</xdr:colOff>
      <xdr:row>35</xdr:row>
      <xdr:rowOff>57150</xdr:rowOff>
    </xdr:from>
    <xdr:to>
      <xdr:col>7</xdr:col>
      <xdr:colOff>504825</xdr:colOff>
      <xdr:row>46</xdr:row>
      <xdr:rowOff>185738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114300</xdr:colOff>
      <xdr:row>48</xdr:row>
      <xdr:rowOff>9525</xdr:rowOff>
    </xdr:from>
    <xdr:to>
      <xdr:col>2</xdr:col>
      <xdr:colOff>1485900</xdr:colOff>
      <xdr:row>59</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48</xdr:row>
      <xdr:rowOff>0</xdr:rowOff>
    </xdr:from>
    <xdr:to>
      <xdr:col>8</xdr:col>
      <xdr:colOff>0</xdr:colOff>
      <xdr:row>59</xdr:row>
      <xdr:rowOff>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5</xdr:col>
      <xdr:colOff>285750</xdr:colOff>
      <xdr:row>60</xdr:row>
      <xdr:rowOff>133350</xdr:rowOff>
    </xdr:from>
    <xdr:ext cx="1763395" cy="568960"/>
    <xdr:pic>
      <xdr:nvPicPr>
        <xdr:cNvPr id="6" name="Grafik 5"/>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328410" y="12378690"/>
          <a:ext cx="1763395" cy="568960"/>
        </a:xfrm>
        <a:prstGeom prst="rect">
          <a:avLst/>
        </a:prstGeom>
      </xdr:spPr>
    </xdr:pic>
    <xdr:clientData/>
  </xdr:oneCellAnchor>
  <xdr:oneCellAnchor>
    <xdr:from>
      <xdr:col>5</xdr:col>
      <xdr:colOff>285750</xdr:colOff>
      <xdr:row>0</xdr:row>
      <xdr:rowOff>142875</xdr:rowOff>
    </xdr:from>
    <xdr:ext cx="1763395" cy="568960"/>
    <xdr:pic>
      <xdr:nvPicPr>
        <xdr:cNvPr id="7" name="Grafik 6"/>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328410" y="142875"/>
          <a:ext cx="1763395" cy="56896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5693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2019.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xternes%20Rating/1-1%20Externes%20Ratings/Covered%20Bonds/ES/Banco%20de%20Sabadell,%20S.A/2018/01%20Monitoring-Unterlagen/Surveillance%20report/Q1-2019/2019-05-29%20Surveillance%20Report%20Banco%20Sabadel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ISIN list"/>
      <sheetName val="Definitions"/>
      <sheetName val="Disclaimer"/>
      <sheetName val="A. HTT General"/>
      <sheetName val="ISIN Tool"/>
      <sheetName val="Aux Table"/>
      <sheetName val="B1. HTT Mortgage Assets"/>
      <sheetName val="B2. HTT Public Sector Assets"/>
      <sheetName val="E. Optional ECB-ECAIs data"/>
      <sheetName val="Lists"/>
    </sheetNames>
    <sheetDataSet>
      <sheetData sheetId="0"/>
      <sheetData sheetId="1"/>
      <sheetData sheetId="2"/>
      <sheetData sheetId="3"/>
      <sheetData sheetId="4">
        <row r="15">
          <cell r="C15" t="str">
            <v>Banco de Sabadell</v>
          </cell>
        </row>
        <row r="54">
          <cell r="B54" t="str">
            <v xml:space="preserve">Public Sector </v>
          </cell>
          <cell r="C54">
            <v>0</v>
          </cell>
        </row>
      </sheetData>
      <sheetData sheetId="5"/>
      <sheetData sheetId="6">
        <row r="2">
          <cell r="B2" t="str">
            <v>Cover Assets</v>
          </cell>
          <cell r="C2" t="str">
            <v>Cover Bonds</v>
          </cell>
        </row>
        <row r="3">
          <cell r="A3">
            <v>12</v>
          </cell>
          <cell r="B3">
            <v>3614.3594331767031</v>
          </cell>
          <cell r="C3">
            <v>2369.9796740000002</v>
          </cell>
        </row>
        <row r="4">
          <cell r="A4">
            <v>24</v>
          </cell>
          <cell r="B4">
            <v>3444.1281600583052</v>
          </cell>
          <cell r="C4">
            <v>7430</v>
          </cell>
        </row>
        <row r="5">
          <cell r="A5">
            <v>36</v>
          </cell>
          <cell r="B5">
            <v>3191.5579144380322</v>
          </cell>
          <cell r="C5">
            <v>5900</v>
          </cell>
        </row>
        <row r="6">
          <cell r="A6">
            <v>48</v>
          </cell>
          <cell r="B6">
            <v>3056.7222208966105</v>
          </cell>
          <cell r="C6">
            <v>839.44444299999998</v>
          </cell>
        </row>
        <row r="7">
          <cell r="A7">
            <v>60</v>
          </cell>
          <cell r="B7">
            <v>2791.0767974989299</v>
          </cell>
          <cell r="C7">
            <v>1988</v>
          </cell>
        </row>
        <row r="8">
          <cell r="A8">
            <v>120</v>
          </cell>
          <cell r="B8">
            <v>11150.764879081684</v>
          </cell>
          <cell r="C8">
            <v>3626.4102560000001</v>
          </cell>
        </row>
        <row r="9">
          <cell r="A9">
            <v>180</v>
          </cell>
          <cell r="B9">
            <v>16584.524400029735</v>
          </cell>
          <cell r="C9">
            <v>0</v>
          </cell>
        </row>
        <row r="13">
          <cell r="B13" t="str">
            <v>Covered Bonds</v>
          </cell>
          <cell r="C13" t="str">
            <v>Cover Assets</v>
          </cell>
        </row>
        <row r="14">
          <cell r="A14" t="str">
            <v>Fixed coupon</v>
          </cell>
          <cell r="B14">
            <v>0.42750316778311687</v>
          </cell>
          <cell r="C14">
            <v>0.31010041781757525</v>
          </cell>
        </row>
        <row r="15">
          <cell r="A15" t="str">
            <v>Floating coupon</v>
          </cell>
          <cell r="B15">
            <v>0.57249683221688319</v>
          </cell>
          <cell r="C15">
            <v>0.68989958218242475</v>
          </cell>
        </row>
        <row r="16">
          <cell r="A16" t="str">
            <v>Other</v>
          </cell>
          <cell r="B16">
            <v>0</v>
          </cell>
          <cell r="C16">
            <v>0</v>
          </cell>
        </row>
        <row r="20">
          <cell r="A20" t="str">
            <v>EUR</v>
          </cell>
          <cell r="B20">
            <v>22153.834373000002</v>
          </cell>
          <cell r="C20">
            <v>43750.455356910003</v>
          </cell>
        </row>
        <row r="39">
          <cell r="B39" t="str">
            <v>Commercial</v>
          </cell>
          <cell r="C39" t="str">
            <v>Residential</v>
          </cell>
        </row>
        <row r="40">
          <cell r="A40" t="str">
            <v>&lt;30 days</v>
          </cell>
          <cell r="B40">
            <v>0</v>
          </cell>
          <cell r="C40">
            <v>0</v>
          </cell>
        </row>
        <row r="41">
          <cell r="A41" t="str">
            <v>30-&lt;60 days</v>
          </cell>
          <cell r="B41">
            <v>0</v>
          </cell>
          <cell r="C41">
            <v>0</v>
          </cell>
        </row>
        <row r="42">
          <cell r="A42" t="str">
            <v>60-&lt;90 days</v>
          </cell>
          <cell r="B42">
            <v>0</v>
          </cell>
          <cell r="C42">
            <v>0</v>
          </cell>
        </row>
        <row r="43">
          <cell r="A43" t="str">
            <v>90-&lt;180 days</v>
          </cell>
          <cell r="B43">
            <v>0</v>
          </cell>
          <cell r="C43">
            <v>0</v>
          </cell>
        </row>
        <row r="44">
          <cell r="A44" t="str">
            <v>&gt;= 180 days</v>
          </cell>
          <cell r="B44">
            <v>0</v>
          </cell>
          <cell r="C44">
            <v>0</v>
          </cell>
        </row>
        <row r="47">
          <cell r="B47" t="str">
            <v>Commercial</v>
          </cell>
          <cell r="C47" t="str">
            <v>Residential</v>
          </cell>
        </row>
        <row r="48">
          <cell r="A48" t="str">
            <v>&gt;12</v>
          </cell>
          <cell r="B48">
            <v>0.17328542482889575</v>
          </cell>
          <cell r="C48">
            <v>0.11513896059778836</v>
          </cell>
        </row>
        <row r="49">
          <cell r="A49" t="str">
            <v>≥  12 - ≤ 24</v>
          </cell>
          <cell r="B49">
            <v>0.14676692457259269</v>
          </cell>
          <cell r="C49">
            <v>0.10541447808319901</v>
          </cell>
        </row>
        <row r="50">
          <cell r="A50" t="str">
            <v>≥ 24 - ≤ 36</v>
          </cell>
          <cell r="B50">
            <v>0.12001719180431819</v>
          </cell>
          <cell r="C50">
            <v>7.8061628710895156E-2</v>
          </cell>
        </row>
        <row r="51">
          <cell r="A51" t="str">
            <v>≥ 36 - ≤ 60</v>
          </cell>
          <cell r="B51">
            <v>0.12772446026741019</v>
          </cell>
          <cell r="C51">
            <v>0.10025654042365886</v>
          </cell>
        </row>
        <row r="52">
          <cell r="A52" t="str">
            <v>≥ 60</v>
          </cell>
          <cell r="B52">
            <v>0.43220599852678321</v>
          </cell>
          <cell r="C52">
            <v>0.60112839218445868</v>
          </cell>
        </row>
      </sheetData>
      <sheetData sheetId="7"/>
      <sheetData sheetId="8"/>
      <sheetData sheetId="9"/>
      <sheetData sheetId="10"/>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EE2"/>
    <pageSetUpPr fitToPage="1"/>
  </sheetPr>
  <dimension ref="A1:H105"/>
  <sheetViews>
    <sheetView showGridLines="0" tabSelected="1" zoomScale="85" zoomScaleNormal="85" workbookViewId="0">
      <selection activeCell="A67" sqref="A67:A68"/>
    </sheetView>
  </sheetViews>
  <sheetFormatPr baseColWidth="10" defaultColWidth="11.44140625" defaultRowHeight="15.6" x14ac:dyDescent="0.35"/>
  <cols>
    <col min="1" max="1" width="19.88671875" style="4" customWidth="1"/>
    <col min="2" max="2" width="17.44140625" style="4" customWidth="1"/>
    <col min="3" max="3" width="23.44140625" style="4" bestFit="1" customWidth="1"/>
    <col min="4" max="4" width="17.44140625" style="4" customWidth="1"/>
    <col min="5" max="5" width="9.88671875" style="4" customWidth="1"/>
    <col min="6" max="6" width="8.33203125" style="4" customWidth="1"/>
    <col min="7" max="7" width="15" style="4" customWidth="1"/>
    <col min="8" max="8" width="8.664062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72" t="s">
        <v>3</v>
      </c>
      <c r="B5" s="112"/>
      <c r="C5" s="112"/>
      <c r="D5" s="112"/>
      <c r="E5" s="112"/>
      <c r="F5" s="112"/>
      <c r="G5" s="112"/>
      <c r="H5" s="113"/>
    </row>
    <row r="6" spans="1:8" ht="17.25" customHeight="1" thickBot="1" x14ac:dyDescent="0.4">
      <c r="A6" s="71" t="s">
        <v>4</v>
      </c>
      <c r="B6" s="71"/>
      <c r="C6" s="12" t="s">
        <v>5</v>
      </c>
      <c r="D6" s="71" t="s">
        <v>6</v>
      </c>
      <c r="E6" s="71"/>
      <c r="F6" s="71" t="s">
        <v>7</v>
      </c>
      <c r="G6" s="71"/>
      <c r="H6" s="71"/>
    </row>
    <row r="7" spans="1:8" ht="17.25" customHeight="1" thickBot="1" x14ac:dyDescent="0.4">
      <c r="A7" s="71" t="s">
        <v>8</v>
      </c>
      <c r="B7" s="71"/>
      <c r="C7" s="13" t="s">
        <v>9</v>
      </c>
      <c r="D7" s="71" t="s">
        <v>10</v>
      </c>
      <c r="E7" s="71"/>
      <c r="F7" s="114">
        <v>0.25</v>
      </c>
      <c r="G7" s="115"/>
      <c r="H7" s="116"/>
    </row>
    <row r="8" spans="1:8" ht="17.25" customHeight="1" thickBot="1" x14ac:dyDescent="0.4">
      <c r="A8" s="71" t="s">
        <v>11</v>
      </c>
      <c r="B8" s="71"/>
      <c r="C8" s="14" t="s">
        <v>12</v>
      </c>
      <c r="D8" s="71"/>
      <c r="E8" s="71"/>
      <c r="F8" s="117">
        <v>0.97858000864182926</v>
      </c>
      <c r="G8" s="117"/>
      <c r="H8" s="117"/>
    </row>
    <row r="9" spans="1:8" ht="17.25" customHeight="1" thickBot="1" x14ac:dyDescent="0.4">
      <c r="A9" s="118" t="s">
        <v>13</v>
      </c>
      <c r="B9" s="118"/>
      <c r="C9" s="15">
        <v>22153.834373000002</v>
      </c>
      <c r="D9" s="71"/>
      <c r="E9" s="71"/>
      <c r="F9" s="108">
        <v>0.25</v>
      </c>
      <c r="G9" s="108"/>
      <c r="H9" s="108"/>
    </row>
    <row r="10" spans="1:8" ht="17.25" customHeight="1" thickBot="1" x14ac:dyDescent="0.4">
      <c r="A10" s="71" t="s">
        <v>14</v>
      </c>
      <c r="B10" s="71"/>
      <c r="C10" s="15">
        <v>43833.133805179998</v>
      </c>
      <c r="D10" s="71" t="s">
        <v>15</v>
      </c>
      <c r="E10" s="71"/>
      <c r="F10" s="109">
        <v>0.42750316778311687</v>
      </c>
      <c r="G10" s="109"/>
      <c r="H10" s="109"/>
    </row>
    <row r="11" spans="1:8" ht="17.25" customHeight="1" thickBot="1" x14ac:dyDescent="0.4">
      <c r="A11" s="95" t="s">
        <v>16</v>
      </c>
      <c r="B11" s="96"/>
      <c r="C11" s="16">
        <v>2.7996150098932455</v>
      </c>
      <c r="D11" s="71"/>
      <c r="E11" s="71"/>
      <c r="F11" s="110">
        <v>0.57249683221688319</v>
      </c>
      <c r="G11" s="110"/>
      <c r="H11" s="110"/>
    </row>
    <row r="12" spans="1:8" ht="17.25" customHeight="1" thickBot="1" x14ac:dyDescent="0.4">
      <c r="A12" s="71" t="s">
        <v>17</v>
      </c>
      <c r="B12" s="71"/>
      <c r="C12" s="16">
        <v>6.8076692933069864</v>
      </c>
      <c r="D12" s="71"/>
      <c r="E12" s="71"/>
      <c r="F12" s="111">
        <v>0</v>
      </c>
      <c r="G12" s="111"/>
      <c r="H12" s="111"/>
    </row>
    <row r="13" spans="1:8" ht="14.25" customHeight="1" thickBot="1" x14ac:dyDescent="0.4">
      <c r="A13" s="104" t="s">
        <v>18</v>
      </c>
      <c r="B13" s="104"/>
      <c r="C13" s="17" t="s">
        <v>19</v>
      </c>
    </row>
    <row r="14" spans="1:8" ht="20.100000000000001" customHeight="1" thickBot="1" x14ac:dyDescent="0.4">
      <c r="A14" s="77" t="s">
        <v>20</v>
      </c>
      <c r="B14" s="77"/>
      <c r="C14" s="77"/>
      <c r="D14" s="77"/>
      <c r="E14" s="77"/>
      <c r="F14" s="77"/>
      <c r="G14" s="77"/>
      <c r="H14" s="77"/>
    </row>
    <row r="15" spans="1:8" ht="16.2" thickBot="1" x14ac:dyDescent="0.4">
      <c r="A15" s="100" t="s">
        <v>21</v>
      </c>
      <c r="B15" s="101"/>
      <c r="C15" s="102"/>
      <c r="D15" s="78" t="s">
        <v>22</v>
      </c>
      <c r="E15" s="78"/>
      <c r="F15" s="78"/>
      <c r="G15" s="78"/>
      <c r="H15" s="78"/>
    </row>
    <row r="16" spans="1:8" ht="17.850000000000001" customHeight="1" thickBot="1" x14ac:dyDescent="0.4">
      <c r="A16" s="71" t="s">
        <v>23</v>
      </c>
      <c r="B16" s="71"/>
      <c r="C16" s="18" t="s">
        <v>1</v>
      </c>
      <c r="D16" s="71" t="s">
        <v>24</v>
      </c>
      <c r="E16" s="71"/>
      <c r="F16" s="105">
        <v>43493</v>
      </c>
      <c r="G16" s="106"/>
      <c r="H16" s="107"/>
    </row>
    <row r="17" spans="1:8" ht="18" thickBot="1" x14ac:dyDescent="0.4">
      <c r="A17" s="71" t="s">
        <v>25</v>
      </c>
      <c r="B17" s="71"/>
      <c r="C17" s="19" t="s">
        <v>26</v>
      </c>
      <c r="D17" s="71" t="s">
        <v>27</v>
      </c>
      <c r="E17" s="71"/>
      <c r="F17" s="103">
        <v>0.3594</v>
      </c>
      <c r="G17" s="103"/>
      <c r="H17" s="103"/>
    </row>
    <row r="18" spans="1:8" ht="16.2" thickBot="1" x14ac:dyDescent="0.4">
      <c r="A18" s="71" t="s">
        <v>28</v>
      </c>
      <c r="B18" s="71"/>
      <c r="C18" s="20" t="s">
        <v>29</v>
      </c>
      <c r="D18" s="71" t="s">
        <v>30</v>
      </c>
      <c r="E18" s="71"/>
      <c r="F18" s="103">
        <v>0.72729999999999995</v>
      </c>
      <c r="G18" s="103"/>
      <c r="H18" s="103"/>
    </row>
    <row r="19" spans="1:8" ht="16.2" thickBot="1" x14ac:dyDescent="0.4">
      <c r="A19" s="82" t="s">
        <v>31</v>
      </c>
      <c r="B19" s="82"/>
      <c r="C19" s="21">
        <v>4</v>
      </c>
      <c r="D19" s="71" t="s">
        <v>32</v>
      </c>
      <c r="E19" s="71"/>
      <c r="F19" s="103">
        <v>9.800838000000002E-2</v>
      </c>
      <c r="G19" s="103"/>
      <c r="H19" s="103"/>
    </row>
    <row r="20" spans="1:8" ht="17.25" customHeight="1" thickBot="1" x14ac:dyDescent="0.4">
      <c r="A20" s="82" t="s">
        <v>33</v>
      </c>
      <c r="B20" s="82"/>
      <c r="C20" s="22">
        <v>1</v>
      </c>
      <c r="D20" s="71" t="s">
        <v>34</v>
      </c>
      <c r="E20" s="71"/>
      <c r="F20" s="103">
        <v>0.2477</v>
      </c>
      <c r="G20" s="103"/>
      <c r="H20" s="103"/>
    </row>
    <row r="21" spans="1:8" ht="17.25" customHeight="1" thickBot="1" x14ac:dyDescent="0.4">
      <c r="A21" s="82" t="s">
        <v>35</v>
      </c>
      <c r="B21" s="82"/>
      <c r="C21" s="23" t="s">
        <v>36</v>
      </c>
      <c r="D21" s="100" t="s">
        <v>37</v>
      </c>
      <c r="E21" s="101"/>
      <c r="F21" s="101"/>
      <c r="G21" s="101"/>
      <c r="H21" s="102"/>
    </row>
    <row r="22" spans="1:8" ht="17.25" customHeight="1" thickBot="1" x14ac:dyDescent="0.4">
      <c r="A22" s="82" t="s">
        <v>38</v>
      </c>
      <c r="B22" s="82"/>
      <c r="C22" s="23" t="s">
        <v>39</v>
      </c>
      <c r="D22" s="95" t="s">
        <v>40</v>
      </c>
      <c r="E22" s="96"/>
      <c r="F22" s="97" t="s">
        <v>41</v>
      </c>
      <c r="G22" s="98"/>
      <c r="H22" s="99"/>
    </row>
    <row r="23" spans="1:8" ht="17.25" customHeight="1" thickBot="1" x14ac:dyDescent="0.4">
      <c r="A23" s="82" t="s">
        <v>42</v>
      </c>
      <c r="B23" s="82"/>
      <c r="C23" s="24" t="s">
        <v>43</v>
      </c>
      <c r="D23" s="95" t="s">
        <v>44</v>
      </c>
      <c r="E23" s="96"/>
      <c r="F23" s="97" t="s">
        <v>41</v>
      </c>
      <c r="G23" s="98"/>
      <c r="H23" s="99"/>
    </row>
    <row r="24" spans="1:8" ht="18" thickBot="1" x14ac:dyDescent="0.4">
      <c r="A24" s="82" t="s">
        <v>45</v>
      </c>
      <c r="B24" s="82"/>
      <c r="C24" s="25" t="s">
        <v>36</v>
      </c>
      <c r="D24" s="95" t="s">
        <v>46</v>
      </c>
      <c r="E24" s="96"/>
      <c r="F24" s="97" t="s">
        <v>41</v>
      </c>
      <c r="G24" s="98"/>
      <c r="H24" s="99"/>
    </row>
    <row r="25" spans="1:8" ht="8.25" customHeight="1" thickBot="1" x14ac:dyDescent="0.4"/>
    <row r="26" spans="1:8" ht="20.100000000000001" customHeight="1" thickBot="1" x14ac:dyDescent="0.4">
      <c r="A26" s="77" t="s">
        <v>47</v>
      </c>
      <c r="B26" s="77"/>
      <c r="C26" s="77"/>
      <c r="D26" s="77"/>
      <c r="E26" s="77"/>
      <c r="F26" s="77"/>
      <c r="G26" s="77"/>
      <c r="H26" s="77"/>
    </row>
    <row r="27" spans="1:8" ht="17.25" customHeight="1" thickBot="1" x14ac:dyDescent="0.4">
      <c r="A27" s="82" t="s">
        <v>48</v>
      </c>
      <c r="B27" s="82"/>
      <c r="C27" s="15">
        <f>C10</f>
        <v>43833.133805179998</v>
      </c>
      <c r="D27" s="82" t="s">
        <v>49</v>
      </c>
      <c r="E27" s="82"/>
      <c r="F27" s="94">
        <v>195.5137217033805</v>
      </c>
      <c r="G27" s="94"/>
      <c r="H27" s="94"/>
    </row>
    <row r="28" spans="1:8" ht="17.25" customHeight="1" thickBot="1" x14ac:dyDescent="0.4">
      <c r="A28" s="71" t="s">
        <v>50</v>
      </c>
      <c r="B28" s="71"/>
      <c r="C28" s="26" t="s">
        <v>41</v>
      </c>
      <c r="D28" s="82" t="s">
        <v>51</v>
      </c>
      <c r="E28" s="82"/>
      <c r="F28" s="94">
        <v>75.775461686984983</v>
      </c>
      <c r="G28" s="94"/>
      <c r="H28" s="94"/>
    </row>
    <row r="29" spans="1:8" ht="17.25" customHeight="1" thickBot="1" x14ac:dyDescent="0.4">
      <c r="A29" s="78" t="s">
        <v>52</v>
      </c>
      <c r="B29" s="78"/>
      <c r="C29" s="78"/>
      <c r="D29" s="78" t="s">
        <v>53</v>
      </c>
      <c r="E29" s="78"/>
      <c r="F29" s="78"/>
      <c r="G29" s="78"/>
      <c r="H29" s="78"/>
    </row>
    <row r="30" spans="1:8" ht="17.25" customHeight="1" thickBot="1" x14ac:dyDescent="0.4">
      <c r="A30" s="91" t="s">
        <v>54</v>
      </c>
      <c r="B30" s="92"/>
      <c r="C30" s="27">
        <v>43833.133805179998</v>
      </c>
      <c r="D30" s="71" t="s">
        <v>55</v>
      </c>
      <c r="E30" s="71"/>
      <c r="F30" s="93">
        <v>452066</v>
      </c>
      <c r="G30" s="93"/>
      <c r="H30" s="93"/>
    </row>
    <row r="31" spans="1:8" ht="17.25" customHeight="1" thickBot="1" x14ac:dyDescent="0.4">
      <c r="A31" s="91" t="str">
        <f>'[1]A. HTT General'!B54</f>
        <v xml:space="preserve">Public Sector </v>
      </c>
      <c r="B31" s="92"/>
      <c r="C31" s="27">
        <f>'[1]A. HTT General'!C54</f>
        <v>0</v>
      </c>
      <c r="D31" s="71" t="s">
        <v>56</v>
      </c>
      <c r="E31" s="71"/>
      <c r="F31" s="93">
        <v>79988</v>
      </c>
      <c r="G31" s="93"/>
      <c r="H31" s="93"/>
    </row>
    <row r="32" spans="1:8" ht="17.25" customHeight="1" thickBot="1" x14ac:dyDescent="0.4">
      <c r="A32" s="91" t="s">
        <v>57</v>
      </c>
      <c r="B32" s="92"/>
      <c r="C32" s="27">
        <v>0</v>
      </c>
      <c r="D32" s="71" t="s">
        <v>58</v>
      </c>
      <c r="E32" s="71"/>
      <c r="F32" s="93">
        <v>372078</v>
      </c>
      <c r="G32" s="93"/>
      <c r="H32" s="93"/>
    </row>
    <row r="33" spans="1:8" ht="16.2" thickBot="1" x14ac:dyDescent="0.4">
      <c r="A33" s="82" t="s">
        <v>59</v>
      </c>
      <c r="B33" s="82"/>
      <c r="C33" s="27">
        <v>0</v>
      </c>
      <c r="D33" s="28"/>
      <c r="E33" s="28"/>
      <c r="F33" s="28"/>
      <c r="G33" s="28"/>
      <c r="H33" s="28"/>
    </row>
    <row r="34" spans="1:8" ht="8.25" customHeight="1" thickBot="1" x14ac:dyDescent="0.4"/>
    <row r="35" spans="1:8" ht="16.2" thickBot="1" x14ac:dyDescent="0.4">
      <c r="A35" s="83" t="s">
        <v>60</v>
      </c>
      <c r="B35" s="84"/>
      <c r="C35" s="85"/>
      <c r="D35" s="86" t="s">
        <v>61</v>
      </c>
      <c r="E35" s="86"/>
      <c r="F35" s="86"/>
      <c r="G35" s="86"/>
      <c r="H35" s="86"/>
    </row>
    <row r="47" spans="1:8" ht="8.25" customHeight="1" thickBot="1" x14ac:dyDescent="0.4"/>
    <row r="48" spans="1:8" ht="17.25" customHeight="1" thickBot="1" x14ac:dyDescent="0.4">
      <c r="A48" s="87" t="s">
        <v>62</v>
      </c>
      <c r="B48" s="87"/>
      <c r="C48" s="87"/>
      <c r="D48" s="87" t="s">
        <v>63</v>
      </c>
      <c r="E48" s="87"/>
      <c r="F48" s="87"/>
      <c r="G48" s="87"/>
      <c r="H48" s="87"/>
    </row>
    <row r="60" spans="1:8" ht="16.2" thickBot="1" x14ac:dyDescent="0.4"/>
    <row r="61" spans="1:8" ht="25.5" customHeight="1" x14ac:dyDescent="0.55000000000000004">
      <c r="A61" s="1" t="s">
        <v>0</v>
      </c>
      <c r="B61" s="2"/>
      <c r="C61" s="2"/>
      <c r="D61" s="2"/>
      <c r="E61" s="2"/>
      <c r="F61" s="2"/>
      <c r="G61" s="2"/>
      <c r="H61" s="3"/>
    </row>
    <row r="62" spans="1:8" ht="21" x14ac:dyDescent="0.5">
      <c r="A62" s="5" t="str">
        <f>'[1]A. HTT General'!$C$15</f>
        <v>Banco de Sabadell</v>
      </c>
      <c r="B62" s="6"/>
      <c r="C62" s="7"/>
      <c r="D62" s="7"/>
      <c r="E62" s="7"/>
      <c r="F62" s="7"/>
      <c r="G62" s="7"/>
      <c r="H62" s="8"/>
    </row>
    <row r="63" spans="1:8" ht="21" x14ac:dyDescent="0.5">
      <c r="A63" s="5" t="s">
        <v>2</v>
      </c>
      <c r="B63" s="6"/>
      <c r="C63" s="7"/>
      <c r="D63" s="7"/>
      <c r="E63" s="7"/>
      <c r="F63" s="7"/>
      <c r="G63" s="7"/>
      <c r="H63" s="8"/>
    </row>
    <row r="64" spans="1:8" ht="4.5" customHeight="1" thickBot="1" x14ac:dyDescent="0.4">
      <c r="A64" s="29"/>
      <c r="B64" s="29"/>
      <c r="C64" s="29"/>
      <c r="D64" s="29"/>
      <c r="E64" s="29"/>
      <c r="F64" s="29"/>
      <c r="G64" s="29"/>
      <c r="H64" s="11"/>
    </row>
    <row r="65" spans="1:8" ht="17.25" customHeight="1" thickBot="1" x14ac:dyDescent="0.4">
      <c r="A65" s="88" t="s">
        <v>64</v>
      </c>
      <c r="B65" s="89"/>
      <c r="C65" s="90"/>
      <c r="D65" s="87" t="s">
        <v>65</v>
      </c>
      <c r="E65" s="87"/>
      <c r="F65" s="87"/>
      <c r="G65" s="87"/>
      <c r="H65" s="87"/>
    </row>
    <row r="66" spans="1:8" ht="16.2" thickBot="1" x14ac:dyDescent="0.4">
      <c r="A66" s="30" t="s">
        <v>66</v>
      </c>
      <c r="B66" s="31" t="s">
        <v>67</v>
      </c>
      <c r="C66" s="31" t="s">
        <v>68</v>
      </c>
      <c r="D66" s="30" t="s">
        <v>66</v>
      </c>
      <c r="E66" s="75" t="s">
        <v>67</v>
      </c>
      <c r="F66" s="75"/>
      <c r="G66" s="75" t="s">
        <v>68</v>
      </c>
      <c r="H66" s="75"/>
    </row>
    <row r="67" spans="1:8" ht="16.2" thickBot="1" x14ac:dyDescent="0.4">
      <c r="A67" s="32" t="s">
        <v>244</v>
      </c>
      <c r="B67" s="33">
        <v>5274.2000624926632</v>
      </c>
      <c r="C67" s="34">
        <v>0.3372519883279716</v>
      </c>
      <c r="D67" s="32" t="s">
        <v>244</v>
      </c>
      <c r="E67" s="79">
        <v>6278.7237017295929</v>
      </c>
      <c r="F67" s="79"/>
      <c r="G67" s="80">
        <v>0.22269413990755046</v>
      </c>
      <c r="H67" s="81"/>
    </row>
    <row r="68" spans="1:8" ht="16.2" thickBot="1" x14ac:dyDescent="0.4">
      <c r="A68" s="32" t="s">
        <v>245</v>
      </c>
      <c r="B68" s="33">
        <v>2268.6408376942045</v>
      </c>
      <c r="C68" s="34">
        <v>0.14506534152077777</v>
      </c>
      <c r="D68" s="32" t="s">
        <v>245</v>
      </c>
      <c r="E68" s="79">
        <v>3534.5288599591045</v>
      </c>
      <c r="F68" s="79"/>
      <c r="G68" s="80">
        <v>0.12536287657158426</v>
      </c>
      <c r="H68" s="81"/>
    </row>
    <row r="69" spans="1:8" ht="16.2" thickBot="1" x14ac:dyDescent="0.4">
      <c r="A69" s="32" t="s">
        <v>69</v>
      </c>
      <c r="B69" s="33">
        <v>2189.3494052880674</v>
      </c>
      <c r="C69" s="34">
        <v>0.13999515212342972</v>
      </c>
      <c r="D69" s="32" t="s">
        <v>69</v>
      </c>
      <c r="E69" s="79">
        <v>3997.5454539079419</v>
      </c>
      <c r="F69" s="79"/>
      <c r="G69" s="80">
        <v>0.14178517623798875</v>
      </c>
      <c r="H69" s="81"/>
    </row>
    <row r="70" spans="1:8" ht="16.2" thickBot="1" x14ac:dyDescent="0.4">
      <c r="A70" s="32" t="s">
        <v>70</v>
      </c>
      <c r="B70" s="33">
        <v>1463.6539683057235</v>
      </c>
      <c r="C70" s="34">
        <v>9.3591484051884666E-2</v>
      </c>
      <c r="D70" s="32" t="s">
        <v>70</v>
      </c>
      <c r="E70" s="79">
        <v>4263.7571987362862</v>
      </c>
      <c r="F70" s="79"/>
      <c r="G70" s="80">
        <v>0.15122718999175619</v>
      </c>
      <c r="H70" s="81"/>
    </row>
    <row r="71" spans="1:8" ht="16.2" thickBot="1" x14ac:dyDescent="0.4">
      <c r="A71" s="32" t="s">
        <v>71</v>
      </c>
      <c r="B71" s="33">
        <v>1071.4519107601252</v>
      </c>
      <c r="C71" s="34">
        <v>6.8512624288066495E-2</v>
      </c>
      <c r="D71" s="32" t="s">
        <v>71</v>
      </c>
      <c r="E71" s="79">
        <v>3993.2706342191645</v>
      </c>
      <c r="F71" s="79"/>
      <c r="G71" s="80">
        <v>0.14163355668295247</v>
      </c>
      <c r="H71" s="81"/>
    </row>
    <row r="72" spans="1:8" ht="16.2" thickBot="1" x14ac:dyDescent="0.4">
      <c r="A72" s="32" t="s">
        <v>72</v>
      </c>
      <c r="B72" s="33">
        <v>769.62307377733521</v>
      </c>
      <c r="C72" s="34">
        <v>4.9212564714851026E-2</v>
      </c>
      <c r="D72" s="32" t="s">
        <v>72</v>
      </c>
      <c r="E72" s="79">
        <v>2018.9550959384037</v>
      </c>
      <c r="F72" s="79"/>
      <c r="G72" s="80">
        <v>7.1608417563925511E-2</v>
      </c>
      <c r="H72" s="81"/>
    </row>
    <row r="73" spans="1:8" ht="16.2" thickBot="1" x14ac:dyDescent="0.4">
      <c r="A73" s="32" t="s">
        <v>73</v>
      </c>
      <c r="B73" s="33">
        <v>559.80938623506586</v>
      </c>
      <c r="C73" s="34">
        <v>3.5796296377731504E-2</v>
      </c>
      <c r="D73" s="32" t="s">
        <v>73</v>
      </c>
      <c r="E73" s="79">
        <v>1163.1855630987652</v>
      </c>
      <c r="F73" s="79"/>
      <c r="G73" s="80">
        <v>4.1255933663047362E-2</v>
      </c>
      <c r="H73" s="81"/>
    </row>
    <row r="74" spans="1:8" ht="16.2" thickBot="1" x14ac:dyDescent="0.4">
      <c r="A74" s="32" t="s">
        <v>74</v>
      </c>
      <c r="B74" s="33">
        <v>2042.0229270568161</v>
      </c>
      <c r="C74" s="34">
        <v>0.13057454859528733</v>
      </c>
      <c r="D74" s="32" t="s">
        <v>74</v>
      </c>
      <c r="E74" s="79">
        <v>2944.4157259807448</v>
      </c>
      <c r="F74" s="79"/>
      <c r="G74" s="80">
        <v>0.10443270938119505</v>
      </c>
      <c r="H74" s="81"/>
    </row>
    <row r="75" spans="1:8" ht="10.35" customHeight="1" thickBot="1" x14ac:dyDescent="0.4"/>
    <row r="76" spans="1:8" ht="20.100000000000001" customHeight="1" thickBot="1" x14ac:dyDescent="0.4">
      <c r="A76" s="72" t="s">
        <v>75</v>
      </c>
      <c r="B76" s="73"/>
      <c r="C76" s="74"/>
      <c r="D76" s="72" t="s">
        <v>76</v>
      </c>
      <c r="E76" s="73"/>
      <c r="F76" s="73"/>
      <c r="G76" s="73"/>
      <c r="H76" s="73"/>
    </row>
    <row r="77" spans="1:8" ht="16.2" thickBot="1" x14ac:dyDescent="0.4">
      <c r="A77" s="35" t="s">
        <v>77</v>
      </c>
      <c r="B77" s="36" t="s">
        <v>78</v>
      </c>
      <c r="C77" s="36" t="s">
        <v>79</v>
      </c>
      <c r="D77" s="37" t="s">
        <v>80</v>
      </c>
      <c r="E77" s="75" t="s">
        <v>81</v>
      </c>
      <c r="F77" s="75"/>
      <c r="G77" s="75" t="s">
        <v>82</v>
      </c>
      <c r="H77" s="76"/>
    </row>
    <row r="78" spans="1:8" ht="17.25" customHeight="1" thickBot="1" x14ac:dyDescent="0.4">
      <c r="A78" s="38" t="str">
        <f>'[1]Aux Table'!A20</f>
        <v>EUR</v>
      </c>
      <c r="B78" s="39">
        <f>'[1]Aux Table'!B20</f>
        <v>22153.834373000002</v>
      </c>
      <c r="C78" s="39">
        <f>'[1]Aux Table'!C20</f>
        <v>43750.455356910003</v>
      </c>
      <c r="D78" s="40" t="s">
        <v>83</v>
      </c>
      <c r="E78" s="41">
        <v>9.9077794164042998E-2</v>
      </c>
      <c r="F78" s="42"/>
      <c r="G78" s="41">
        <v>0.10159833124623428</v>
      </c>
      <c r="H78" s="43"/>
    </row>
    <row r="79" spans="1:8" ht="17.25" customHeight="1" thickBot="1" x14ac:dyDescent="0.4">
      <c r="A79" s="38" t="s">
        <v>84</v>
      </c>
      <c r="B79" s="39">
        <v>0</v>
      </c>
      <c r="C79" s="39">
        <v>0</v>
      </c>
      <c r="D79" s="40" t="s">
        <v>85</v>
      </c>
      <c r="E79" s="41">
        <v>1.1039575360491547E-2</v>
      </c>
      <c r="F79" s="42"/>
      <c r="G79" s="41">
        <v>1.6124414284307203E-2</v>
      </c>
      <c r="H79" s="43"/>
    </row>
    <row r="80" spans="1:8" ht="17.25" customHeight="1" thickBot="1" x14ac:dyDescent="0.4">
      <c r="A80" s="38" t="s">
        <v>86</v>
      </c>
      <c r="B80" s="39">
        <v>0</v>
      </c>
      <c r="C80" s="39">
        <v>0</v>
      </c>
      <c r="D80" s="40" t="s">
        <v>87</v>
      </c>
      <c r="E80" s="41">
        <v>2.9319541431758803E-2</v>
      </c>
      <c r="F80" s="42"/>
      <c r="G80" s="41">
        <v>2.7940513818457937E-2</v>
      </c>
      <c r="H80" s="43"/>
    </row>
    <row r="81" spans="1:8" ht="17.25" customHeight="1" thickBot="1" x14ac:dyDescent="0.4">
      <c r="A81" s="38" t="s">
        <v>88</v>
      </c>
      <c r="B81" s="39">
        <v>0</v>
      </c>
      <c r="C81" s="39">
        <v>0</v>
      </c>
      <c r="D81" s="40" t="s">
        <v>89</v>
      </c>
      <c r="E81" s="41">
        <v>4.3912476859161623E-2</v>
      </c>
      <c r="F81" s="42"/>
      <c r="G81" s="41">
        <v>5.5285096777772456E-2</v>
      </c>
      <c r="H81" s="43"/>
    </row>
    <row r="82" spans="1:8" ht="17.25" customHeight="1" thickBot="1" x14ac:dyDescent="0.4">
      <c r="A82" s="38" t="s">
        <v>90</v>
      </c>
      <c r="B82" s="39">
        <v>0</v>
      </c>
      <c r="C82" s="39">
        <v>14.053384830000001</v>
      </c>
      <c r="D82" s="40" t="s">
        <v>91</v>
      </c>
      <c r="E82" s="41">
        <v>2.7683442699470352E-2</v>
      </c>
      <c r="F82" s="42"/>
      <c r="G82" s="41">
        <v>2.305902271922048E-2</v>
      </c>
      <c r="H82" s="43"/>
    </row>
    <row r="83" spans="1:8" ht="16.2" thickBot="1" x14ac:dyDescent="0.4">
      <c r="A83" s="38" t="s">
        <v>92</v>
      </c>
      <c r="B83" s="39">
        <v>0</v>
      </c>
      <c r="C83" s="39">
        <v>0</v>
      </c>
      <c r="D83" s="40" t="s">
        <v>93</v>
      </c>
      <c r="E83" s="41">
        <v>1.598445267559017E-2</v>
      </c>
      <c r="F83" s="42"/>
      <c r="G83" s="41">
        <v>2.9533582647252893E-2</v>
      </c>
      <c r="H83" s="43"/>
    </row>
    <row r="84" spans="1:8" ht="17.25" customHeight="1" thickBot="1" x14ac:dyDescent="0.4">
      <c r="A84" s="38" t="s">
        <v>94</v>
      </c>
      <c r="B84" s="39">
        <v>0</v>
      </c>
      <c r="C84" s="39">
        <v>0</v>
      </c>
      <c r="D84" s="40" t="s">
        <v>95</v>
      </c>
      <c r="E84" s="41">
        <v>3.253236498680537E-3</v>
      </c>
      <c r="F84" s="42"/>
      <c r="G84" s="41">
        <v>3.5546990771896337E-3</v>
      </c>
      <c r="H84" s="43"/>
    </row>
    <row r="85" spans="1:8" ht="17.25" customHeight="1" thickBot="1" x14ac:dyDescent="0.4">
      <c r="A85" s="38" t="s">
        <v>96</v>
      </c>
      <c r="B85" s="39">
        <v>0</v>
      </c>
      <c r="C85" s="39">
        <v>6.144078E-2</v>
      </c>
      <c r="D85" s="40" t="s">
        <v>97</v>
      </c>
      <c r="E85" s="41">
        <v>1.2370750723692535E-2</v>
      </c>
      <c r="F85" s="42"/>
      <c r="G85" s="41">
        <v>1.1637016580682495E-2</v>
      </c>
      <c r="H85" s="43"/>
    </row>
    <row r="86" spans="1:8" ht="17.25" customHeight="1" thickBot="1" x14ac:dyDescent="0.4">
      <c r="A86" s="38" t="s">
        <v>98</v>
      </c>
      <c r="B86" s="39">
        <v>0</v>
      </c>
      <c r="C86" s="39">
        <v>0</v>
      </c>
      <c r="D86" s="40" t="s">
        <v>99</v>
      </c>
      <c r="E86" s="41">
        <v>1.6136793198053757E-2</v>
      </c>
      <c r="F86" s="42"/>
      <c r="G86" s="41">
        <v>1.6680378564460092E-2</v>
      </c>
      <c r="H86" s="43"/>
    </row>
    <row r="87" spans="1:8" ht="16.2" thickBot="1" x14ac:dyDescent="0.4">
      <c r="A87" s="38" t="s">
        <v>100</v>
      </c>
      <c r="B87" s="39">
        <v>0</v>
      </c>
      <c r="C87" s="39">
        <v>0</v>
      </c>
      <c r="D87" s="40" t="s">
        <v>101</v>
      </c>
      <c r="E87" s="41">
        <v>0.35883640348799212</v>
      </c>
      <c r="F87" s="42"/>
      <c r="G87" s="41">
        <v>0.34227759935564556</v>
      </c>
      <c r="H87" s="43"/>
    </row>
    <row r="88" spans="1:8" ht="17.25" customHeight="1" thickBot="1" x14ac:dyDescent="0.4">
      <c r="A88" s="38" t="s">
        <v>102</v>
      </c>
      <c r="B88" s="39">
        <v>0</v>
      </c>
      <c r="C88" s="39">
        <v>0</v>
      </c>
      <c r="D88" s="40" t="s">
        <v>103</v>
      </c>
      <c r="E88" s="41">
        <v>5.2822989582184646E-4</v>
      </c>
      <c r="F88" s="42"/>
      <c r="G88" s="41">
        <v>3.9944604794031467E-4</v>
      </c>
      <c r="H88" s="43"/>
    </row>
    <row r="89" spans="1:8" ht="17.25" customHeight="1" thickBot="1" x14ac:dyDescent="0.4">
      <c r="A89" s="38" t="s">
        <v>104</v>
      </c>
      <c r="B89" s="39">
        <v>0</v>
      </c>
      <c r="C89" s="39">
        <v>0</v>
      </c>
      <c r="D89" s="40" t="s">
        <v>105</v>
      </c>
      <c r="E89" s="41">
        <v>3.3461026313132457E-3</v>
      </c>
      <c r="F89" s="42"/>
      <c r="G89" s="41">
        <v>2.5480896782285527E-3</v>
      </c>
      <c r="H89" s="43"/>
    </row>
    <row r="90" spans="1:8" ht="16.2" thickBot="1" x14ac:dyDescent="0.4">
      <c r="A90" s="38" t="s">
        <v>106</v>
      </c>
      <c r="B90" s="39">
        <v>0</v>
      </c>
      <c r="C90" s="39">
        <v>0</v>
      </c>
      <c r="D90" s="40" t="s">
        <v>107</v>
      </c>
      <c r="E90" s="41">
        <v>1.8075178843011366E-2</v>
      </c>
      <c r="F90" s="42"/>
      <c r="G90" s="41">
        <v>2.2042756328183758E-2</v>
      </c>
      <c r="H90" s="43"/>
    </row>
    <row r="91" spans="1:8" ht="16.2" thickBot="1" x14ac:dyDescent="0.4">
      <c r="A91" s="38" t="s">
        <v>108</v>
      </c>
      <c r="B91" s="39">
        <v>0</v>
      </c>
      <c r="C91" s="39">
        <v>0</v>
      </c>
      <c r="D91" s="40" t="s">
        <v>109</v>
      </c>
      <c r="E91" s="41">
        <v>1.6567536838733349E-3</v>
      </c>
      <c r="F91" s="42"/>
      <c r="G91" s="41">
        <v>3.3086321496360407E-3</v>
      </c>
      <c r="H91" s="43"/>
    </row>
    <row r="92" spans="1:8" ht="16.2" thickBot="1" x14ac:dyDescent="0.4">
      <c r="A92" s="38" t="s">
        <v>110</v>
      </c>
      <c r="B92" s="39">
        <v>0</v>
      </c>
      <c r="C92" s="39">
        <v>0</v>
      </c>
      <c r="D92" s="40" t="s">
        <v>111</v>
      </c>
      <c r="E92" s="41">
        <v>0.10426453068511782</v>
      </c>
      <c r="F92" s="42"/>
      <c r="G92" s="41">
        <v>0.16299726404871678</v>
      </c>
      <c r="H92" s="43"/>
    </row>
    <row r="93" spans="1:8" ht="16.2" thickBot="1" x14ac:dyDescent="0.4">
      <c r="A93" s="38" t="s">
        <v>112</v>
      </c>
      <c r="B93" s="39">
        <v>0</v>
      </c>
      <c r="C93" s="39">
        <v>48.332770780000004</v>
      </c>
      <c r="D93" s="40" t="s">
        <v>113</v>
      </c>
      <c r="E93" s="41">
        <v>7.6125000619608671E-4</v>
      </c>
      <c r="F93" s="42"/>
      <c r="G93" s="41">
        <v>7.8130907342894082E-5</v>
      </c>
      <c r="H93" s="43"/>
    </row>
    <row r="94" spans="1:8" ht="16.2" thickBot="1" x14ac:dyDescent="0.4">
      <c r="A94" s="38" t="s">
        <v>59</v>
      </c>
      <c r="B94" s="39">
        <v>0</v>
      </c>
      <c r="C94" s="39">
        <v>20.230851879999999</v>
      </c>
      <c r="D94" s="40" t="s">
        <v>114</v>
      </c>
      <c r="E94" s="41">
        <v>5.8963400796581335E-2</v>
      </c>
      <c r="F94" s="42"/>
      <c r="G94" s="41">
        <v>4.2444881772724756E-2</v>
      </c>
      <c r="H94" s="43"/>
    </row>
    <row r="95" spans="1:8" ht="16.2" thickBot="1" x14ac:dyDescent="0.4">
      <c r="D95" s="40" t="s">
        <v>115</v>
      </c>
      <c r="E95" s="41">
        <v>3.6069461287545012E-3</v>
      </c>
      <c r="F95" s="42"/>
      <c r="G95" s="41">
        <v>7.5972622882306195E-3</v>
      </c>
      <c r="H95" s="43"/>
    </row>
    <row r="96" spans="1:8" ht="20.100000000000001" customHeight="1" thickBot="1" x14ac:dyDescent="0.4">
      <c r="A96" s="77" t="s">
        <v>116</v>
      </c>
      <c r="B96" s="77"/>
      <c r="C96" s="77"/>
      <c r="D96" s="40" t="s">
        <v>117</v>
      </c>
      <c r="E96" s="41">
        <v>0.19118314023039604</v>
      </c>
      <c r="F96" s="42"/>
      <c r="G96" s="41">
        <v>0.13089288170777319</v>
      </c>
      <c r="H96" s="43"/>
    </row>
    <row r="97" spans="1:7" ht="16.2" thickBot="1" x14ac:dyDescent="0.4">
      <c r="A97" s="35" t="s">
        <v>118</v>
      </c>
      <c r="B97" s="35" t="s">
        <v>119</v>
      </c>
      <c r="C97" s="35" t="s">
        <v>120</v>
      </c>
    </row>
    <row r="98" spans="1:7" ht="18.75" customHeight="1" thickBot="1" x14ac:dyDescent="0.4">
      <c r="A98" s="44" t="s">
        <v>41</v>
      </c>
      <c r="B98" s="45" t="s">
        <v>41</v>
      </c>
      <c r="C98" s="45" t="s">
        <v>41</v>
      </c>
    </row>
    <row r="99" spans="1:7" ht="17.25" customHeight="1" thickBot="1" x14ac:dyDescent="0.4">
      <c r="A99" s="44" t="s">
        <v>41</v>
      </c>
      <c r="B99" s="45" t="s">
        <v>41</v>
      </c>
      <c r="C99" s="45" t="s">
        <v>41</v>
      </c>
    </row>
    <row r="100" spans="1:7" ht="16.2" thickBot="1" x14ac:dyDescent="0.4">
      <c r="A100" s="44" t="s">
        <v>41</v>
      </c>
      <c r="B100" s="45" t="s">
        <v>41</v>
      </c>
      <c r="C100" s="45" t="s">
        <v>41</v>
      </c>
      <c r="D100" s="46"/>
      <c r="E100" s="28"/>
      <c r="F100" s="28"/>
      <c r="G100" s="28"/>
    </row>
    <row r="101" spans="1:7" ht="16.2" thickBot="1" x14ac:dyDescent="0.4">
      <c r="A101" s="44" t="s">
        <v>41</v>
      </c>
      <c r="B101" s="45" t="s">
        <v>41</v>
      </c>
      <c r="C101" s="45" t="s">
        <v>41</v>
      </c>
      <c r="D101" s="46"/>
      <c r="E101" s="28"/>
      <c r="F101" s="28"/>
      <c r="G101" s="28"/>
    </row>
    <row r="102" spans="1:7" ht="16.2" thickBot="1" x14ac:dyDescent="0.4">
      <c r="A102" s="44" t="s">
        <v>41</v>
      </c>
      <c r="B102" s="45" t="s">
        <v>41</v>
      </c>
      <c r="C102" s="45" t="s">
        <v>41</v>
      </c>
      <c r="D102" s="46"/>
      <c r="E102" s="28"/>
      <c r="F102" s="28"/>
      <c r="G102" s="28"/>
    </row>
    <row r="103" spans="1:7" ht="16.2" thickBot="1" x14ac:dyDescent="0.4">
      <c r="A103" s="78" t="s">
        <v>121</v>
      </c>
      <c r="B103" s="78"/>
      <c r="C103" s="78"/>
      <c r="D103" s="46"/>
      <c r="E103" s="47"/>
      <c r="F103" s="47"/>
      <c r="G103" s="47"/>
    </row>
    <row r="104" spans="1:7" ht="16.2" thickBot="1" x14ac:dyDescent="0.4">
      <c r="A104" s="71" t="s">
        <v>122</v>
      </c>
      <c r="B104" s="71"/>
      <c r="C104" s="18" t="s">
        <v>41</v>
      </c>
      <c r="D104" s="46"/>
      <c r="E104" s="47"/>
      <c r="F104" s="47"/>
      <c r="G104" s="47"/>
    </row>
    <row r="105" spans="1:7" ht="16.2" thickBot="1" x14ac:dyDescent="0.4">
      <c r="A105" s="71" t="s">
        <v>123</v>
      </c>
      <c r="B105" s="71"/>
      <c r="C105" s="18" t="s">
        <v>41</v>
      </c>
      <c r="D105" s="46"/>
      <c r="E105" s="47"/>
      <c r="F105" s="47"/>
      <c r="G105" s="47"/>
    </row>
  </sheetData>
  <sheetProtection algorithmName="SHA-512" hashValue="4gdORLZDOkUzt8Z6yQjz2l2pQjgiKlPO7EC0lzruu1FmvcGl/gnsPmmylkGCEw3QQ9QmHmFEOTtJTATaolUtsA==" saltValue="atm/1uuAuUTlK80hrDlKHQ==" spinCount="100000" sheet="1" objects="1" scenarios="1"/>
  <mergeCells count="99">
    <mergeCell ref="A5:H5"/>
    <mergeCell ref="A6:B6"/>
    <mergeCell ref="D6:E6"/>
    <mergeCell ref="F6:H6"/>
    <mergeCell ref="A7:B7"/>
    <mergeCell ref="D7:E9"/>
    <mergeCell ref="F7:H7"/>
    <mergeCell ref="A8:B8"/>
    <mergeCell ref="F8:H8"/>
    <mergeCell ref="A9:B9"/>
    <mergeCell ref="F9:H9"/>
    <mergeCell ref="A10:B10"/>
    <mergeCell ref="D10:E12"/>
    <mergeCell ref="F10:H10"/>
    <mergeCell ref="A11:B11"/>
    <mergeCell ref="F11:H11"/>
    <mergeCell ref="A12:B12"/>
    <mergeCell ref="F12:H12"/>
    <mergeCell ref="A13:B13"/>
    <mergeCell ref="A14:H14"/>
    <mergeCell ref="A15:C15"/>
    <mergeCell ref="D15:H15"/>
    <mergeCell ref="A16:B16"/>
    <mergeCell ref="D16:E16"/>
    <mergeCell ref="F16:H16"/>
    <mergeCell ref="A17:B17"/>
    <mergeCell ref="D17:E17"/>
    <mergeCell ref="F17:H17"/>
    <mergeCell ref="A18:B18"/>
    <mergeCell ref="D18:E18"/>
    <mergeCell ref="F18:H18"/>
    <mergeCell ref="A23:B23"/>
    <mergeCell ref="D23:E23"/>
    <mergeCell ref="F23:H23"/>
    <mergeCell ref="A19:B19"/>
    <mergeCell ref="D19:E19"/>
    <mergeCell ref="F19:H19"/>
    <mergeCell ref="A20:B20"/>
    <mergeCell ref="D20:E20"/>
    <mergeCell ref="F20:H20"/>
    <mergeCell ref="A21:B21"/>
    <mergeCell ref="D21:H21"/>
    <mergeCell ref="A22:B22"/>
    <mergeCell ref="D22:E22"/>
    <mergeCell ref="F22:H22"/>
    <mergeCell ref="A30:B30"/>
    <mergeCell ref="D30:E30"/>
    <mergeCell ref="F30:H30"/>
    <mergeCell ref="A24:B24"/>
    <mergeCell ref="D24:E24"/>
    <mergeCell ref="F24:H24"/>
    <mergeCell ref="A26:H26"/>
    <mergeCell ref="A27:B27"/>
    <mergeCell ref="D27:E27"/>
    <mergeCell ref="F27:H27"/>
    <mergeCell ref="A28:B28"/>
    <mergeCell ref="D28:E28"/>
    <mergeCell ref="F28:H28"/>
    <mergeCell ref="A29:C29"/>
    <mergeCell ref="D29:H29"/>
    <mergeCell ref="A65:C65"/>
    <mergeCell ref="D65:H65"/>
    <mergeCell ref="A31:B31"/>
    <mergeCell ref="D31:E31"/>
    <mergeCell ref="F31:H31"/>
    <mergeCell ref="A32:B32"/>
    <mergeCell ref="D32:E32"/>
    <mergeCell ref="F32:H32"/>
    <mergeCell ref="A33:B33"/>
    <mergeCell ref="A35:C35"/>
    <mergeCell ref="D35:H35"/>
    <mergeCell ref="A48:C48"/>
    <mergeCell ref="D48:H48"/>
    <mergeCell ref="E66:F66"/>
    <mergeCell ref="G66:H66"/>
    <mergeCell ref="E67:F67"/>
    <mergeCell ref="G67:H67"/>
    <mergeCell ref="E68:F68"/>
    <mergeCell ref="G68:H68"/>
    <mergeCell ref="E69:F69"/>
    <mergeCell ref="G69:H69"/>
    <mergeCell ref="E70:F70"/>
    <mergeCell ref="G70:H70"/>
    <mergeCell ref="E71:F71"/>
    <mergeCell ref="G71:H71"/>
    <mergeCell ref="E72:F72"/>
    <mergeCell ref="G72:H72"/>
    <mergeCell ref="E73:F73"/>
    <mergeCell ref="G73:H73"/>
    <mergeCell ref="E74:F74"/>
    <mergeCell ref="G74:H74"/>
    <mergeCell ref="A104:B104"/>
    <mergeCell ref="A105:B105"/>
    <mergeCell ref="A76:C76"/>
    <mergeCell ref="D76:H76"/>
    <mergeCell ref="E77:F77"/>
    <mergeCell ref="G77:H77"/>
    <mergeCell ref="A96:C96"/>
    <mergeCell ref="A103:C103"/>
  </mergeCells>
  <dataValidations count="4">
    <dataValidation type="list" allowBlank="1" showInputMessage="1" showErrorMessage="1" sqref="F6">
      <formula1>payment_method_list</formula1>
    </dataValidation>
    <dataValidation type="list" allowBlank="1" showInputMessage="1" showErrorMessage="1" sqref="C7">
      <formula1>type_cb_list</formula1>
    </dataValidation>
    <dataValidation type="list" allowBlank="1" showInputMessage="1" showErrorMessage="1" sqref="C21:C22 C24 C17">
      <formula1>ratings</formula1>
    </dataValidation>
    <dataValidation type="list" allowBlank="1" showInputMessage="1" showErrorMessage="1" sqref="C8">
      <formula1>INDIRECT($C$6)</formula1>
    </dataValidation>
  </dataValidations>
  <pageMargins left="0.35433070866141736" right="0.35433070866141736" top="0.39370078740157483" bottom="0.39370078740157483" header="0.31496062992125984" footer="0.31496062992125984"/>
  <pageSetup paperSize="9" scale="41" fitToHeight="0" orientation="portrait" r:id="rId1"/>
  <headerFooter differentFirst="1">
    <oddFooter>&amp;L&amp;"Open Sans,Standard"&amp;7&amp;K01+032© Creditreform Rating AG
20 May 2019&amp;R&amp;"Open Sans,Standard"&amp;7&amp;K01+032&amp;P/&amp;[5</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EE2"/>
    <pageSetUpPr fitToPage="1"/>
  </sheetPr>
  <dimension ref="A1:F40"/>
  <sheetViews>
    <sheetView showGridLines="0" zoomScale="55" zoomScaleNormal="55" workbookViewId="0">
      <selection activeCell="A41" sqref="A41:XFD106"/>
    </sheetView>
  </sheetViews>
  <sheetFormatPr baseColWidth="10" defaultRowHeight="14.4" x14ac:dyDescent="0.3"/>
  <cols>
    <col min="1" max="1" width="31.44140625" customWidth="1"/>
    <col min="2" max="2" width="20.44140625" customWidth="1"/>
    <col min="3" max="3" width="13.6640625" customWidth="1"/>
    <col min="4" max="4" width="18.109375" customWidth="1"/>
    <col min="5" max="5" width="16" customWidth="1"/>
    <col min="6" max="6" width="14.44140625" customWidth="1"/>
  </cols>
  <sheetData>
    <row r="1" spans="1:6" s="50" customFormat="1" ht="25.5" customHeight="1" x14ac:dyDescent="0.55000000000000004">
      <c r="A1" s="48" t="s">
        <v>0</v>
      </c>
      <c r="B1" s="49"/>
      <c r="C1" s="49"/>
      <c r="D1" s="49"/>
      <c r="E1" s="49"/>
      <c r="F1" s="49"/>
    </row>
    <row r="2" spans="1:6" s="50" customFormat="1" ht="21" customHeight="1" x14ac:dyDescent="0.5">
      <c r="A2" s="51" t="s">
        <v>1</v>
      </c>
      <c r="B2" s="52"/>
      <c r="C2" s="53"/>
      <c r="D2" s="53"/>
      <c r="E2" s="53"/>
      <c r="F2" s="53"/>
    </row>
    <row r="3" spans="1:6" s="50" customFormat="1" ht="21" customHeight="1" x14ac:dyDescent="0.5">
      <c r="A3" s="51" t="s">
        <v>2</v>
      </c>
      <c r="B3" s="52"/>
      <c r="C3" s="53"/>
      <c r="D3" s="53"/>
      <c r="E3" s="53"/>
      <c r="F3" s="53"/>
    </row>
    <row r="4" spans="1:6" s="50" customFormat="1" ht="4.5" customHeight="1" thickBot="1" x14ac:dyDescent="0.55000000000000004">
      <c r="A4" s="51"/>
      <c r="B4" s="52"/>
      <c r="C4" s="53"/>
      <c r="D4" s="53"/>
      <c r="E4" s="53"/>
      <c r="F4" s="53"/>
    </row>
    <row r="5" spans="1:6" s="50" customFormat="1" ht="20.100000000000001" customHeight="1" thickBot="1" x14ac:dyDescent="0.35">
      <c r="A5" s="54" t="s">
        <v>124</v>
      </c>
      <c r="B5" s="55"/>
      <c r="C5" s="55"/>
      <c r="D5" s="55"/>
      <c r="E5" s="55"/>
      <c r="F5" s="55"/>
    </row>
    <row r="6" spans="1:6" s="59" customFormat="1" ht="17.399999999999999" customHeight="1" thickBot="1" x14ac:dyDescent="0.35">
      <c r="A6" s="56" t="s">
        <v>23</v>
      </c>
      <c r="B6" s="57" t="s">
        <v>125</v>
      </c>
      <c r="C6" s="57" t="s">
        <v>126</v>
      </c>
      <c r="D6" s="57" t="s">
        <v>127</v>
      </c>
      <c r="E6" s="57" t="s">
        <v>128</v>
      </c>
      <c r="F6" s="58" t="s">
        <v>129</v>
      </c>
    </row>
    <row r="7" spans="1:6" ht="17.25" customHeight="1" thickBot="1" x14ac:dyDescent="0.35">
      <c r="A7" s="60" t="s">
        <v>1</v>
      </c>
      <c r="B7" s="61" t="s">
        <v>130</v>
      </c>
      <c r="C7" s="61" t="s">
        <v>131</v>
      </c>
      <c r="D7" s="62" t="s">
        <v>132</v>
      </c>
      <c r="E7" s="63">
        <v>39941</v>
      </c>
      <c r="F7" s="64">
        <v>44326</v>
      </c>
    </row>
    <row r="8" spans="1:6" ht="17.25" customHeight="1" thickBot="1" x14ac:dyDescent="0.35">
      <c r="A8" s="60" t="s">
        <v>1</v>
      </c>
      <c r="B8" s="61" t="s">
        <v>133</v>
      </c>
      <c r="C8" s="61" t="s">
        <v>131</v>
      </c>
      <c r="D8" s="62" t="s">
        <v>134</v>
      </c>
      <c r="E8" s="63">
        <v>41908</v>
      </c>
      <c r="F8" s="64">
        <v>44830</v>
      </c>
    </row>
    <row r="9" spans="1:6" ht="17.25" customHeight="1" thickBot="1" x14ac:dyDescent="0.35">
      <c r="A9" s="60" t="s">
        <v>1</v>
      </c>
      <c r="B9" s="61" t="s">
        <v>135</v>
      </c>
      <c r="C9" s="61" t="s">
        <v>131</v>
      </c>
      <c r="D9" s="62" t="s">
        <v>136</v>
      </c>
      <c r="E9" s="63">
        <v>42188</v>
      </c>
      <c r="F9" s="64">
        <v>45110</v>
      </c>
    </row>
    <row r="10" spans="1:6" ht="17.25" customHeight="1" thickBot="1" x14ac:dyDescent="0.35">
      <c r="A10" s="60" t="s">
        <v>1</v>
      </c>
      <c r="B10" s="61" t="s">
        <v>137</v>
      </c>
      <c r="C10" s="61" t="s">
        <v>138</v>
      </c>
      <c r="D10" s="62">
        <v>0.125</v>
      </c>
      <c r="E10" s="63">
        <v>42663</v>
      </c>
      <c r="F10" s="64">
        <v>45219</v>
      </c>
    </row>
    <row r="11" spans="1:6" ht="17.25" customHeight="1" thickBot="1" x14ac:dyDescent="0.35">
      <c r="A11" s="60" t="s">
        <v>1</v>
      </c>
      <c r="B11" s="61" t="s">
        <v>139</v>
      </c>
      <c r="C11" s="61" t="s">
        <v>131</v>
      </c>
      <c r="D11" s="62" t="s">
        <v>140</v>
      </c>
      <c r="E11" s="63">
        <v>40737</v>
      </c>
      <c r="F11" s="64">
        <v>44390</v>
      </c>
    </row>
    <row r="12" spans="1:6" ht="17.25" customHeight="1" thickBot="1" x14ac:dyDescent="0.35">
      <c r="A12" s="60" t="s">
        <v>1</v>
      </c>
      <c r="B12" s="61" t="s">
        <v>141</v>
      </c>
      <c r="C12" s="61" t="s">
        <v>131</v>
      </c>
      <c r="D12" s="62" t="s">
        <v>142</v>
      </c>
      <c r="E12" s="63">
        <v>41978</v>
      </c>
      <c r="F12" s="64">
        <v>44900</v>
      </c>
    </row>
    <row r="13" spans="1:6" ht="17.25" customHeight="1" thickBot="1" x14ac:dyDescent="0.35">
      <c r="A13" s="60" t="s">
        <v>1</v>
      </c>
      <c r="B13" s="61" t="s">
        <v>143</v>
      </c>
      <c r="C13" s="61" t="s">
        <v>138</v>
      </c>
      <c r="D13" s="62">
        <v>0.625</v>
      </c>
      <c r="E13" s="63">
        <v>42311</v>
      </c>
      <c r="F13" s="64">
        <v>44138</v>
      </c>
    </row>
    <row r="14" spans="1:6" ht="17.25" customHeight="1" thickBot="1" x14ac:dyDescent="0.35">
      <c r="A14" s="60" t="s">
        <v>1</v>
      </c>
      <c r="B14" s="61" t="s">
        <v>144</v>
      </c>
      <c r="C14" s="61" t="s">
        <v>138</v>
      </c>
      <c r="D14" s="62">
        <v>1</v>
      </c>
      <c r="E14" s="63">
        <v>42851</v>
      </c>
      <c r="F14" s="64">
        <v>46503</v>
      </c>
    </row>
    <row r="15" spans="1:6" ht="17.25" customHeight="1" thickBot="1" x14ac:dyDescent="0.35">
      <c r="A15" s="60" t="s">
        <v>1</v>
      </c>
      <c r="B15" s="61" t="s">
        <v>145</v>
      </c>
      <c r="C15" s="61" t="s">
        <v>131</v>
      </c>
      <c r="D15" s="62" t="s">
        <v>146</v>
      </c>
      <c r="E15" s="63">
        <v>41271</v>
      </c>
      <c r="F15" s="64">
        <v>44193</v>
      </c>
    </row>
    <row r="16" spans="1:6" ht="17.25" customHeight="1" thickBot="1" x14ac:dyDescent="0.35">
      <c r="A16" s="60" t="s">
        <v>1</v>
      </c>
      <c r="B16" s="61" t="s">
        <v>147</v>
      </c>
      <c r="C16" s="61" t="s">
        <v>138</v>
      </c>
      <c r="D16" s="62">
        <v>0.375</v>
      </c>
      <c r="E16" s="63">
        <v>42165</v>
      </c>
      <c r="F16" s="64">
        <v>43992</v>
      </c>
    </row>
    <row r="17" spans="1:6" ht="17.25" customHeight="1" thickBot="1" x14ac:dyDescent="0.35">
      <c r="A17" s="60" t="s">
        <v>1</v>
      </c>
      <c r="B17" s="61" t="s">
        <v>148</v>
      </c>
      <c r="C17" s="61" t="s">
        <v>131</v>
      </c>
      <c r="D17" s="62" t="s">
        <v>149</v>
      </c>
      <c r="E17" s="63">
        <v>42514</v>
      </c>
      <c r="F17" s="64">
        <v>45436</v>
      </c>
    </row>
    <row r="18" spans="1:6" ht="17.25" customHeight="1" thickBot="1" x14ac:dyDescent="0.35">
      <c r="A18" s="60" t="s">
        <v>1</v>
      </c>
      <c r="B18" s="61" t="s">
        <v>150</v>
      </c>
      <c r="C18" s="61" t="s">
        <v>131</v>
      </c>
      <c r="D18" s="62" t="s">
        <v>151</v>
      </c>
      <c r="E18" s="63">
        <v>43452</v>
      </c>
      <c r="F18" s="64">
        <v>44365</v>
      </c>
    </row>
    <row r="19" spans="1:6" ht="17.25" customHeight="1" thickBot="1" x14ac:dyDescent="0.35">
      <c r="A19" s="60" t="s">
        <v>1</v>
      </c>
      <c r="B19" s="61" t="s">
        <v>152</v>
      </c>
      <c r="C19" s="61" t="s">
        <v>131</v>
      </c>
      <c r="D19" s="62" t="s">
        <v>153</v>
      </c>
      <c r="E19" s="63">
        <v>40522</v>
      </c>
      <c r="F19" s="64">
        <v>44175</v>
      </c>
    </row>
    <row r="20" spans="1:6" ht="17.25" customHeight="1" thickBot="1" x14ac:dyDescent="0.35">
      <c r="A20" s="60" t="s">
        <v>1</v>
      </c>
      <c r="B20" s="61" t="s">
        <v>154</v>
      </c>
      <c r="C20" s="61" t="s">
        <v>131</v>
      </c>
      <c r="D20" s="62" t="s">
        <v>155</v>
      </c>
      <c r="E20" s="63">
        <v>41915</v>
      </c>
      <c r="F20" s="64">
        <v>45202</v>
      </c>
    </row>
    <row r="21" spans="1:6" ht="17.25" customHeight="1" thickBot="1" x14ac:dyDescent="0.35">
      <c r="A21" s="60" t="s">
        <v>1</v>
      </c>
      <c r="B21" s="61" t="s">
        <v>156</v>
      </c>
      <c r="C21" s="61" t="s">
        <v>131</v>
      </c>
      <c r="D21" s="62" t="s">
        <v>157</v>
      </c>
      <c r="E21" s="63">
        <v>42205</v>
      </c>
      <c r="F21" s="64">
        <v>44032</v>
      </c>
    </row>
    <row r="22" spans="1:6" ht="15" thickBot="1" x14ac:dyDescent="0.35">
      <c r="A22" s="60" t="s">
        <v>1</v>
      </c>
      <c r="B22" s="61" t="s">
        <v>158</v>
      </c>
      <c r="C22" s="61" t="s">
        <v>131</v>
      </c>
      <c r="D22" s="62" t="s">
        <v>159</v>
      </c>
      <c r="E22" s="63">
        <v>42725</v>
      </c>
      <c r="F22" s="64">
        <v>44551</v>
      </c>
    </row>
    <row r="23" spans="1:6" ht="15" thickBot="1" x14ac:dyDescent="0.35">
      <c r="A23" s="60" t="s">
        <v>1</v>
      </c>
      <c r="B23" s="61" t="s">
        <v>160</v>
      </c>
      <c r="C23" s="61" t="s">
        <v>131</v>
      </c>
      <c r="D23" s="62" t="s">
        <v>161</v>
      </c>
      <c r="E23" s="63">
        <v>43452</v>
      </c>
      <c r="F23" s="64">
        <v>44396</v>
      </c>
    </row>
    <row r="24" spans="1:6" ht="15" thickBot="1" x14ac:dyDescent="0.35">
      <c r="A24" s="60" t="s">
        <v>1</v>
      </c>
      <c r="B24" s="61" t="s">
        <v>162</v>
      </c>
      <c r="C24" s="61" t="s">
        <v>131</v>
      </c>
      <c r="D24" s="62" t="s">
        <v>163</v>
      </c>
      <c r="E24" s="63">
        <v>40889</v>
      </c>
      <c r="F24" s="64">
        <v>44543</v>
      </c>
    </row>
    <row r="25" spans="1:6" ht="15" thickBot="1" x14ac:dyDescent="0.35">
      <c r="A25" s="60" t="s">
        <v>1</v>
      </c>
      <c r="B25" s="61" t="s">
        <v>164</v>
      </c>
      <c r="C25" s="61" t="s">
        <v>131</v>
      </c>
      <c r="D25" s="62" t="s">
        <v>165</v>
      </c>
      <c r="E25" s="63">
        <v>42117</v>
      </c>
      <c r="F25" s="64">
        <v>43578</v>
      </c>
    </row>
    <row r="26" spans="1:6" ht="15" thickBot="1" x14ac:dyDescent="0.35">
      <c r="A26" s="60" t="s">
        <v>1</v>
      </c>
      <c r="B26" s="61" t="s">
        <v>166</v>
      </c>
      <c r="C26" s="61" t="s">
        <v>138</v>
      </c>
      <c r="D26" s="62">
        <v>0.88600000000000001</v>
      </c>
      <c r="E26" s="63">
        <v>42937</v>
      </c>
      <c r="F26" s="64">
        <v>45859</v>
      </c>
    </row>
    <row r="27" spans="1:6" ht="15" thickBot="1" x14ac:dyDescent="0.35">
      <c r="A27" s="60" t="s">
        <v>1</v>
      </c>
      <c r="B27" s="61" t="s">
        <v>167</v>
      </c>
      <c r="C27" s="61" t="s">
        <v>138</v>
      </c>
      <c r="D27" s="62">
        <v>4.5999999999999996</v>
      </c>
      <c r="E27" s="63">
        <v>40295</v>
      </c>
      <c r="F27" s="64">
        <v>44043</v>
      </c>
    </row>
    <row r="28" spans="1:6" ht="15" thickBot="1" x14ac:dyDescent="0.35">
      <c r="A28" s="60" t="s">
        <v>1</v>
      </c>
      <c r="B28" s="61" t="s">
        <v>168</v>
      </c>
      <c r="C28" s="61" t="s">
        <v>131</v>
      </c>
      <c r="D28" s="62" t="s">
        <v>169</v>
      </c>
      <c r="E28" s="63">
        <v>41617</v>
      </c>
      <c r="F28" s="64">
        <v>44539</v>
      </c>
    </row>
    <row r="29" spans="1:6" ht="15" thickBot="1" x14ac:dyDescent="0.35">
      <c r="A29" s="60" t="s">
        <v>1</v>
      </c>
      <c r="B29" s="61" t="s">
        <v>170</v>
      </c>
      <c r="C29" s="61" t="s">
        <v>131</v>
      </c>
      <c r="D29" s="62" t="s">
        <v>157</v>
      </c>
      <c r="E29" s="63">
        <v>42173</v>
      </c>
      <c r="F29" s="64">
        <v>44000</v>
      </c>
    </row>
    <row r="30" spans="1:6" ht="15" thickBot="1" x14ac:dyDescent="0.35">
      <c r="A30" s="60" t="s">
        <v>1</v>
      </c>
      <c r="B30" s="61" t="s">
        <v>171</v>
      </c>
      <c r="C30" s="61" t="s">
        <v>138</v>
      </c>
      <c r="D30" s="62">
        <v>0.625</v>
      </c>
      <c r="E30" s="63">
        <v>42531</v>
      </c>
      <c r="F30" s="64">
        <v>45453</v>
      </c>
    </row>
    <row r="31" spans="1:6" ht="15" thickBot="1" x14ac:dyDescent="0.35">
      <c r="A31" s="60" t="s">
        <v>1</v>
      </c>
      <c r="B31" s="61" t="s">
        <v>172</v>
      </c>
      <c r="C31" s="61" t="s">
        <v>131</v>
      </c>
      <c r="D31" s="62" t="s">
        <v>173</v>
      </c>
      <c r="E31" s="63">
        <v>43452</v>
      </c>
      <c r="F31" s="64">
        <v>44092</v>
      </c>
    </row>
    <row r="32" spans="1:6" ht="15" thickBot="1" x14ac:dyDescent="0.35">
      <c r="A32" s="60" t="s">
        <v>1</v>
      </c>
      <c r="B32" s="61" t="s">
        <v>174</v>
      </c>
      <c r="C32" s="61" t="s">
        <v>131</v>
      </c>
      <c r="D32" s="62" t="s">
        <v>175</v>
      </c>
      <c r="E32" s="63">
        <v>40701</v>
      </c>
      <c r="F32" s="64">
        <v>43623</v>
      </c>
    </row>
    <row r="33" spans="1:6" ht="15" thickBot="1" x14ac:dyDescent="0.35">
      <c r="A33" s="60" t="s">
        <v>1</v>
      </c>
      <c r="B33" s="61" t="s">
        <v>176</v>
      </c>
      <c r="C33" s="61" t="s">
        <v>138</v>
      </c>
      <c r="D33" s="62">
        <v>0.875</v>
      </c>
      <c r="E33" s="63">
        <v>41955</v>
      </c>
      <c r="F33" s="64">
        <v>44512</v>
      </c>
    </row>
    <row r="34" spans="1:6" ht="15" thickBot="1" x14ac:dyDescent="0.35">
      <c r="A34" s="60" t="s">
        <v>1</v>
      </c>
      <c r="B34" s="61" t="s">
        <v>177</v>
      </c>
      <c r="C34" s="61" t="s">
        <v>131</v>
      </c>
      <c r="D34" s="62" t="s">
        <v>178</v>
      </c>
      <c r="E34" s="63">
        <v>42263</v>
      </c>
      <c r="F34" s="64">
        <v>44090</v>
      </c>
    </row>
    <row r="35" spans="1:6" ht="15" thickBot="1" x14ac:dyDescent="0.35">
      <c r="A35" s="60" t="s">
        <v>1</v>
      </c>
      <c r="B35" s="61" t="s">
        <v>179</v>
      </c>
      <c r="C35" s="61" t="s">
        <v>138</v>
      </c>
      <c r="D35" s="62">
        <v>0.96899999999999997</v>
      </c>
      <c r="E35" s="63">
        <v>42733</v>
      </c>
      <c r="F35" s="64">
        <v>45653</v>
      </c>
    </row>
    <row r="36" spans="1:6" ht="15" thickBot="1" x14ac:dyDescent="0.35">
      <c r="A36" s="60" t="s">
        <v>1</v>
      </c>
      <c r="B36" s="61" t="s">
        <v>180</v>
      </c>
      <c r="C36" s="61" t="s">
        <v>131</v>
      </c>
      <c r="D36" s="62" t="s">
        <v>181</v>
      </c>
      <c r="E36" s="63">
        <v>43495</v>
      </c>
      <c r="F36" s="64">
        <v>44592</v>
      </c>
    </row>
    <row r="37" spans="1:6" ht="15" thickBot="1" x14ac:dyDescent="0.35">
      <c r="A37" s="60" t="s">
        <v>1</v>
      </c>
      <c r="B37" s="61" t="s">
        <v>182</v>
      </c>
      <c r="C37" s="61" t="s">
        <v>131</v>
      </c>
      <c r="D37" s="62" t="s">
        <v>183</v>
      </c>
      <c r="E37" s="63">
        <v>41187</v>
      </c>
      <c r="F37" s="64">
        <v>44839</v>
      </c>
    </row>
    <row r="38" spans="1:6" ht="15" thickBot="1" x14ac:dyDescent="0.35">
      <c r="A38" s="60" t="s">
        <v>1</v>
      </c>
      <c r="B38" s="61" t="s">
        <v>184</v>
      </c>
      <c r="C38" s="61" t="s">
        <v>131</v>
      </c>
      <c r="D38" s="62" t="s">
        <v>185</v>
      </c>
      <c r="E38" s="63">
        <v>42128</v>
      </c>
      <c r="F38" s="64">
        <v>45050</v>
      </c>
    </row>
    <row r="39" spans="1:6" ht="15" thickBot="1" x14ac:dyDescent="0.35">
      <c r="A39" s="60" t="s">
        <v>1</v>
      </c>
      <c r="B39" s="61" t="s">
        <v>186</v>
      </c>
      <c r="C39" s="61" t="s">
        <v>131</v>
      </c>
      <c r="D39" s="62" t="s">
        <v>187</v>
      </c>
      <c r="E39" s="63">
        <v>42395</v>
      </c>
      <c r="F39" s="64">
        <v>45317</v>
      </c>
    </row>
    <row r="40" spans="1:6" ht="15" thickBot="1" x14ac:dyDescent="0.35">
      <c r="A40" s="60" t="s">
        <v>1</v>
      </c>
      <c r="B40" s="61" t="s">
        <v>188</v>
      </c>
      <c r="C40" s="61" t="s">
        <v>138</v>
      </c>
      <c r="D40" s="62">
        <v>1.0860000000000001</v>
      </c>
      <c r="E40" s="63">
        <v>43455</v>
      </c>
      <c r="F40" s="64">
        <v>46377</v>
      </c>
    </row>
  </sheetData>
  <sheetProtection algorithmName="SHA-512" hashValue="v1CDZ5CNjzFcPUvbWGU9TORVZzBwL/Om5zu7BGzZn54ZuY98NEW6JIsvfvD49xa5yT6+aesYZSVJO5p9n/y1sg==" saltValue="TGjBoEZIyDUqmaQem9vPIg==" spinCount="100000" sheet="1" objects="1" scenarios="1"/>
  <pageMargins left="0.35433070866141736" right="0.35433070866141736" top="0.39370078740157483" bottom="0.39370078740157483" header="0.31496062992125984" footer="0.31496062992125984"/>
  <pageSetup paperSize="9" scale="60" fitToHeight="0" orientation="portrait" r:id="rId1"/>
  <headerFooter>
    <oddFooter>&amp;L&amp;"Open Sans,Standard"&amp;7&amp;K000000© Creditreform Rating AG
20 May 2019&amp;"Open Sans,Fett"
&amp;R&amp;"Open Sans,Standard"&amp;7 3/5</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EE2"/>
    <pageSetUpPr fitToPage="1"/>
  </sheetPr>
  <dimension ref="A1:C41"/>
  <sheetViews>
    <sheetView zoomScaleNormal="100" workbookViewId="0">
      <selection sqref="A1:H105"/>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5" customFormat="1" ht="4.5" customHeight="1" thickBot="1" x14ac:dyDescent="0.55000000000000004">
      <c r="A4" s="5"/>
      <c r="B4" s="6"/>
      <c r="C4" s="7"/>
    </row>
    <row r="5" spans="1:3" s="65" customFormat="1" ht="20.100000000000001" customHeight="1" thickBot="1" x14ac:dyDescent="0.4">
      <c r="A5" s="66" t="s">
        <v>189</v>
      </c>
      <c r="B5" s="67"/>
      <c r="C5" s="67"/>
    </row>
    <row r="6" spans="1:3" ht="48" customHeight="1" thickBot="1" x14ac:dyDescent="0.35">
      <c r="A6" s="119"/>
      <c r="B6" s="119"/>
      <c r="C6" s="119"/>
    </row>
    <row r="7" spans="1:3" s="59" customFormat="1" ht="17.399999999999999" customHeight="1" thickBot="1" x14ac:dyDescent="0.35">
      <c r="A7" s="56" t="s">
        <v>190</v>
      </c>
      <c r="B7" s="57" t="s">
        <v>191</v>
      </c>
      <c r="C7" s="58" t="s">
        <v>192</v>
      </c>
    </row>
    <row r="8" spans="1:3" ht="17.100000000000001" customHeight="1" thickBot="1" x14ac:dyDescent="0.35">
      <c r="A8" s="68" t="s">
        <v>8</v>
      </c>
      <c r="B8" s="69" t="s">
        <v>23</v>
      </c>
      <c r="C8" s="70" t="s">
        <v>193</v>
      </c>
    </row>
    <row r="9" spans="1:3" ht="30" customHeight="1" thickBot="1" x14ac:dyDescent="0.35">
      <c r="A9" s="68" t="s">
        <v>11</v>
      </c>
      <c r="B9" s="69" t="s">
        <v>194</v>
      </c>
      <c r="C9" s="70" t="s">
        <v>195</v>
      </c>
    </row>
    <row r="10" spans="1:3" ht="17.100000000000001" customHeight="1" thickBot="1" x14ac:dyDescent="0.35">
      <c r="A10" s="68" t="s">
        <v>13</v>
      </c>
      <c r="B10" s="69" t="s">
        <v>23</v>
      </c>
      <c r="C10" s="70" t="s">
        <v>196</v>
      </c>
    </row>
    <row r="11" spans="1:3" ht="17.100000000000001" customHeight="1" thickBot="1" x14ac:dyDescent="0.35">
      <c r="A11" s="68" t="s">
        <v>14</v>
      </c>
      <c r="B11" s="69" t="s">
        <v>23</v>
      </c>
      <c r="C11" s="70" t="s">
        <v>197</v>
      </c>
    </row>
    <row r="12" spans="1:3" ht="17.100000000000001" customHeight="1" thickBot="1" x14ac:dyDescent="0.35">
      <c r="A12" s="68" t="s">
        <v>16</v>
      </c>
      <c r="B12" s="69" t="s">
        <v>23</v>
      </c>
      <c r="C12" s="70" t="s">
        <v>198</v>
      </c>
    </row>
    <row r="13" spans="1:3" ht="17.100000000000001" customHeight="1" thickBot="1" x14ac:dyDescent="0.35">
      <c r="A13" s="68" t="s">
        <v>17</v>
      </c>
      <c r="B13" s="69" t="s">
        <v>23</v>
      </c>
      <c r="C13" s="70" t="s">
        <v>199</v>
      </c>
    </row>
    <row r="14" spans="1:3" ht="56.1" customHeight="1" thickBot="1" x14ac:dyDescent="0.35">
      <c r="A14" s="68" t="s">
        <v>6</v>
      </c>
      <c r="B14" s="69" t="s">
        <v>23</v>
      </c>
      <c r="C14" s="70" t="s">
        <v>200</v>
      </c>
    </row>
    <row r="15" spans="1:3" ht="56.1" customHeight="1" thickBot="1" x14ac:dyDescent="0.35">
      <c r="A15" s="68" t="s">
        <v>10</v>
      </c>
      <c r="B15" s="69" t="s">
        <v>23</v>
      </c>
      <c r="C15" s="70" t="s">
        <v>201</v>
      </c>
    </row>
    <row r="16" spans="1:3" ht="17.100000000000001" customHeight="1" thickBot="1" x14ac:dyDescent="0.35">
      <c r="A16" s="68" t="s">
        <v>15</v>
      </c>
      <c r="B16" s="69" t="s">
        <v>23</v>
      </c>
      <c r="C16" s="70" t="s">
        <v>202</v>
      </c>
    </row>
    <row r="17" spans="1:3" ht="30" customHeight="1" thickBot="1" x14ac:dyDescent="0.35">
      <c r="A17" s="68" t="s">
        <v>25</v>
      </c>
      <c r="B17" s="69" t="s">
        <v>194</v>
      </c>
      <c r="C17" s="70" t="s">
        <v>203</v>
      </c>
    </row>
    <row r="18" spans="1:3" ht="30" customHeight="1" thickBot="1" x14ac:dyDescent="0.35">
      <c r="A18" s="68" t="s">
        <v>28</v>
      </c>
      <c r="B18" s="69" t="s">
        <v>194</v>
      </c>
      <c r="C18" s="70" t="s">
        <v>204</v>
      </c>
    </row>
    <row r="19" spans="1:3" ht="17.100000000000001" customHeight="1" thickBot="1" x14ac:dyDescent="0.35">
      <c r="A19" s="68" t="s">
        <v>205</v>
      </c>
      <c r="B19" s="69" t="s">
        <v>194</v>
      </c>
      <c r="C19" s="70" t="s">
        <v>206</v>
      </c>
    </row>
    <row r="20" spans="1:3" ht="30" customHeight="1" thickBot="1" x14ac:dyDescent="0.35">
      <c r="A20" s="68" t="s">
        <v>207</v>
      </c>
      <c r="B20" s="69" t="s">
        <v>194</v>
      </c>
      <c r="C20" s="70" t="s">
        <v>208</v>
      </c>
    </row>
    <row r="21" spans="1:3" ht="30" customHeight="1" thickBot="1" x14ac:dyDescent="0.35">
      <c r="A21" s="68" t="s">
        <v>209</v>
      </c>
      <c r="B21" s="69" t="s">
        <v>194</v>
      </c>
      <c r="C21" s="70" t="s">
        <v>210</v>
      </c>
    </row>
    <row r="22" spans="1:3" ht="30" customHeight="1" thickBot="1" x14ac:dyDescent="0.35">
      <c r="A22" s="68" t="s">
        <v>211</v>
      </c>
      <c r="B22" s="69" t="s">
        <v>194</v>
      </c>
      <c r="C22" s="70" t="s">
        <v>212</v>
      </c>
    </row>
    <row r="23" spans="1:3" ht="30" customHeight="1" thickBot="1" x14ac:dyDescent="0.35">
      <c r="A23" s="68" t="s">
        <v>213</v>
      </c>
      <c r="B23" s="69" t="s">
        <v>194</v>
      </c>
      <c r="C23" s="70" t="s">
        <v>214</v>
      </c>
    </row>
    <row r="24" spans="1:3" ht="17.100000000000001" customHeight="1" thickBot="1" x14ac:dyDescent="0.35">
      <c r="A24" s="68" t="s">
        <v>24</v>
      </c>
      <c r="B24" s="69" t="s">
        <v>194</v>
      </c>
      <c r="C24" s="70" t="s">
        <v>215</v>
      </c>
    </row>
    <row r="25" spans="1:3" ht="17.100000000000001" customHeight="1" thickBot="1" x14ac:dyDescent="0.35">
      <c r="A25" s="68" t="s">
        <v>216</v>
      </c>
      <c r="B25" s="69" t="s">
        <v>194</v>
      </c>
      <c r="C25" s="70" t="s">
        <v>217</v>
      </c>
    </row>
    <row r="26" spans="1:3" ht="17.100000000000001" customHeight="1" thickBot="1" x14ac:dyDescent="0.35">
      <c r="A26" s="68" t="s">
        <v>218</v>
      </c>
      <c r="B26" s="69" t="s">
        <v>194</v>
      </c>
      <c r="C26" s="70" t="s">
        <v>219</v>
      </c>
    </row>
    <row r="27" spans="1:3" ht="30" customHeight="1" thickBot="1" x14ac:dyDescent="0.35">
      <c r="A27" s="68" t="s">
        <v>32</v>
      </c>
      <c r="B27" s="69" t="s">
        <v>194</v>
      </c>
      <c r="C27" s="70" t="s">
        <v>220</v>
      </c>
    </row>
    <row r="28" spans="1:3" ht="17.100000000000001" customHeight="1" thickBot="1" x14ac:dyDescent="0.35">
      <c r="A28" s="68" t="s">
        <v>34</v>
      </c>
      <c r="B28" s="69" t="s">
        <v>194</v>
      </c>
      <c r="C28" s="70" t="s">
        <v>221</v>
      </c>
    </row>
    <row r="29" spans="1:3" ht="17.100000000000001" customHeight="1" thickBot="1" x14ac:dyDescent="0.35">
      <c r="A29" s="68" t="s">
        <v>222</v>
      </c>
      <c r="B29" s="69" t="s">
        <v>23</v>
      </c>
      <c r="C29" s="70" t="s">
        <v>223</v>
      </c>
    </row>
    <row r="30" spans="1:3" ht="17.100000000000001" customHeight="1" thickBot="1" x14ac:dyDescent="0.35">
      <c r="A30" s="68" t="s">
        <v>224</v>
      </c>
      <c r="B30" s="69" t="s">
        <v>23</v>
      </c>
      <c r="C30" s="70" t="s">
        <v>225</v>
      </c>
    </row>
    <row r="31" spans="1:3" ht="17.100000000000001" customHeight="1" thickBot="1" x14ac:dyDescent="0.35">
      <c r="A31" s="68" t="s">
        <v>66</v>
      </c>
      <c r="B31" s="69" t="s">
        <v>23</v>
      </c>
      <c r="C31" s="70" t="s">
        <v>226</v>
      </c>
    </row>
    <row r="32" spans="1:3" ht="17.100000000000001" customHeight="1" thickBot="1" x14ac:dyDescent="0.35">
      <c r="A32" s="68" t="s">
        <v>120</v>
      </c>
      <c r="B32" s="69" t="s">
        <v>194</v>
      </c>
      <c r="C32" s="70" t="s">
        <v>227</v>
      </c>
    </row>
    <row r="33" spans="1:3" ht="17.100000000000001" customHeight="1" thickBot="1" x14ac:dyDescent="0.35">
      <c r="A33" s="68" t="s">
        <v>62</v>
      </c>
      <c r="B33" s="69" t="s">
        <v>23</v>
      </c>
      <c r="C33" s="70" t="s">
        <v>228</v>
      </c>
    </row>
    <row r="34" spans="1:3" ht="17.100000000000001" customHeight="1" thickBot="1" x14ac:dyDescent="0.35">
      <c r="A34" s="68" t="s">
        <v>63</v>
      </c>
      <c r="B34" s="69" t="s">
        <v>23</v>
      </c>
      <c r="C34" s="70" t="s">
        <v>229</v>
      </c>
    </row>
    <row r="35" spans="1:3" ht="17.100000000000001" customHeight="1" thickBot="1" x14ac:dyDescent="0.35">
      <c r="A35" s="68" t="s">
        <v>230</v>
      </c>
      <c r="B35" s="69" t="s">
        <v>194</v>
      </c>
      <c r="C35" s="70" t="s">
        <v>231</v>
      </c>
    </row>
    <row r="36" spans="1:3" ht="30" customHeight="1" thickBot="1" x14ac:dyDescent="0.35">
      <c r="A36" s="68" t="s">
        <v>81</v>
      </c>
      <c r="B36" s="69" t="s">
        <v>23</v>
      </c>
      <c r="C36" s="70" t="s">
        <v>232</v>
      </c>
    </row>
    <row r="37" spans="1:3" ht="30" customHeight="1" thickBot="1" x14ac:dyDescent="0.35">
      <c r="A37" s="68" t="s">
        <v>82</v>
      </c>
      <c r="B37" s="69" t="s">
        <v>23</v>
      </c>
      <c r="C37" s="70" t="s">
        <v>233</v>
      </c>
    </row>
    <row r="38" spans="1:3" ht="17.100000000000001" customHeight="1" thickBot="1" x14ac:dyDescent="0.35">
      <c r="A38" s="68" t="s">
        <v>234</v>
      </c>
      <c r="B38" s="69" t="s">
        <v>23</v>
      </c>
      <c r="C38" s="70" t="s">
        <v>235</v>
      </c>
    </row>
    <row r="39" spans="1:3" ht="17.100000000000001" customHeight="1" thickBot="1" x14ac:dyDescent="0.35">
      <c r="A39" s="68" t="s">
        <v>236</v>
      </c>
      <c r="B39" s="69" t="s">
        <v>23</v>
      </c>
      <c r="C39" s="70" t="s">
        <v>237</v>
      </c>
    </row>
    <row r="40" spans="1:3" ht="15" thickBot="1" x14ac:dyDescent="0.35">
      <c r="A40" s="68" t="s">
        <v>238</v>
      </c>
      <c r="B40" s="69" t="s">
        <v>239</v>
      </c>
      <c r="C40" s="70" t="s">
        <v>240</v>
      </c>
    </row>
    <row r="41" spans="1:3" ht="15" thickBot="1" x14ac:dyDescent="0.35">
      <c r="A41" s="68" t="s">
        <v>241</v>
      </c>
      <c r="B41" s="69" t="s">
        <v>239</v>
      </c>
      <c r="C41" s="70" t="s">
        <v>242</v>
      </c>
    </row>
  </sheetData>
  <sheetProtection algorithmName="SHA-512" hashValue="Jdxqo8+CL5i+aLAijwJfR7qp2MQib48hh0M3gmnetjsC5lPYi5si93l4qrBXq2DTfRTNfEL+K9xGznfvKkSyCg==" saltValue="EGn5oUUoQV2jcIEEtV+B7A=="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oddFooter>&amp;L&amp;"Open Sans,Standard"&amp;7&amp;K01+033© Creditreform Rating AG
20. May 2019&amp;R&amp;"Open Sans,Standard"&amp;7&amp;K01+033 4/5</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EE2"/>
    <pageSetUpPr fitToPage="1"/>
  </sheetPr>
  <dimension ref="A1:C6"/>
  <sheetViews>
    <sheetView zoomScaleNormal="100" workbookViewId="0">
      <selection sqref="A1:H105"/>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5" customFormat="1" ht="4.5" customHeight="1" thickBot="1" x14ac:dyDescent="0.55000000000000004">
      <c r="A4" s="5"/>
      <c r="B4" s="6"/>
      <c r="C4" s="7"/>
    </row>
    <row r="5" spans="1:3" s="65" customFormat="1" ht="20.100000000000001" customHeight="1" thickBot="1" x14ac:dyDescent="0.4">
      <c r="A5" s="66" t="s">
        <v>243</v>
      </c>
      <c r="B5" s="67"/>
      <c r="C5" s="67"/>
    </row>
    <row r="6" spans="1:3" ht="48" customHeight="1" thickBot="1" x14ac:dyDescent="0.35">
      <c r="A6" s="119"/>
      <c r="B6" s="119"/>
      <c r="C6" s="119"/>
    </row>
  </sheetData>
  <sheetProtection algorithmName="SHA-512" hashValue="sdLcjmoINA42ki3qccTGG1DgFA9icessewT2VnOnwRtB9vl5pIS/lUr6W8IGCB7tLl+/7V+M7TD/IUr2XGKnbQ==" saltValue="o1TTf4ZSN1qiDXpuyjeiLA=="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oddFooter>&amp;L&amp;"Open Sans,Standard"&amp;7&amp;K01+033© Creditreform Rating AG
20. May 2019&amp;R&amp;"Open Sans,Standard"&amp;7&amp;K01+033 5/5</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Patajalo, Mariuxi</dc:creator>
  <cp:lastModifiedBy>Patajalo, Mariuxi</cp:lastModifiedBy>
  <dcterms:created xsi:type="dcterms:W3CDTF">2020-04-30T08:04:54Z</dcterms:created>
  <dcterms:modified xsi:type="dcterms:W3CDTF">2020-05-05T07:44:29Z</dcterms:modified>
</cp:coreProperties>
</file>